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定" sheetId="4" r:id="rId1"/>
  </sheets>
  <definedNames>
    <definedName name="_xlnm._FilterDatabase" localSheetId="0" hidden="1">定!$A$3:$G$28</definedName>
    <definedName name="_xlnm.Print_Titles" localSheetId="0">定!$3:$3</definedName>
  </definedNames>
  <calcPr calcId="144525"/>
</workbook>
</file>

<file path=xl/sharedStrings.xml><?xml version="1.0" encoding="utf-8"?>
<sst xmlns="http://schemas.openxmlformats.org/spreadsheetml/2006/main" count="132" uniqueCount="61">
  <si>
    <t xml:space="preserve">  附件</t>
  </si>
  <si>
    <t>贵州省自然资源厅直属事业单位第十四届人才博览会引才总成绩及进入体检人员名单</t>
  </si>
  <si>
    <t>序号</t>
  </si>
  <si>
    <t>引才单位</t>
  </si>
  <si>
    <t>岗位名称</t>
  </si>
  <si>
    <t>姓  名</t>
  </si>
  <si>
    <t>线上初评
成绩</t>
  </si>
  <si>
    <t>线上初评成绩
折算（40%）</t>
  </si>
  <si>
    <t>线下考核
成绩</t>
  </si>
  <si>
    <t>线下考核成绩
折算（60%）</t>
  </si>
  <si>
    <t>总成绩</t>
  </si>
  <si>
    <t>是否进入
体检环节</t>
  </si>
  <si>
    <t>备    注</t>
  </si>
  <si>
    <t>贵州省油气勘查开发工程研究院</t>
  </si>
  <si>
    <t>地质工程科研岗</t>
  </si>
  <si>
    <t>李耀庭</t>
  </si>
  <si>
    <t>是</t>
  </si>
  <si>
    <t>王子炜</t>
  </si>
  <si>
    <t>否</t>
  </si>
  <si>
    <t>张   舸</t>
  </si>
  <si>
    <t>晏   波</t>
  </si>
  <si>
    <t>王   勇</t>
  </si>
  <si>
    <t>贵州省第一测绘院
（贵州省北斗导航位置服务中心）</t>
  </si>
  <si>
    <t>网络管理工作</t>
  </si>
  <si>
    <t>刘路桥</t>
  </si>
  <si>
    <t>胡涛涛</t>
  </si>
  <si>
    <t>谢云霄</t>
  </si>
  <si>
    <t>刘娅菲</t>
  </si>
  <si>
    <t>薛佳雯</t>
  </si>
  <si>
    <t>贵州省不动产登记中心</t>
  </si>
  <si>
    <t>网络和信息安全岗</t>
  </si>
  <si>
    <t>赵    镒</t>
  </si>
  <si>
    <t>——</t>
  </si>
  <si>
    <t>马   怡</t>
  </si>
  <si>
    <t>实操成绩71.8分、结构化面试成绩80.6分。实际操作能力测试占面试总成绩的60%（43.08），结构化面试成绩占面试总成绩的40%（32.24），折后线下考核总成绩为75.32分。</t>
  </si>
  <si>
    <t>吴双权</t>
  </si>
  <si>
    <t>贵州省地质博物馆
（贵州省地质资料馆）</t>
  </si>
  <si>
    <t>实物地质资料
综合管理岗</t>
  </si>
  <si>
    <t>卢正浩</t>
  </si>
  <si>
    <t>83.2</t>
  </si>
  <si>
    <t>吴忠银</t>
  </si>
  <si>
    <t>76.4</t>
  </si>
  <si>
    <t>陈丛敏</t>
  </si>
  <si>
    <t>76.8</t>
  </si>
  <si>
    <t>滕   梅</t>
  </si>
  <si>
    <t>76.2</t>
  </si>
  <si>
    <t>冯山山</t>
  </si>
  <si>
    <t>72.2</t>
  </si>
  <si>
    <t>大数据技术与工程岗</t>
  </si>
  <si>
    <t>傅琬婷</t>
  </si>
  <si>
    <t>82.8</t>
  </si>
  <si>
    <t>陈雪阳</t>
  </si>
  <si>
    <t>董虔利</t>
  </si>
  <si>
    <t>86.6</t>
  </si>
  <si>
    <t>余德伟</t>
  </si>
  <si>
    <t>83.4</t>
  </si>
  <si>
    <t>丁海梅</t>
  </si>
  <si>
    <t>杜    洋</t>
  </si>
  <si>
    <t>设施设备管理岗</t>
  </si>
  <si>
    <t>戴森荣</t>
  </si>
  <si>
    <t>74.6</t>
  </si>
</sst>
</file>

<file path=xl/styles.xml><?xml version="1.0" encoding="utf-8"?>
<styleSheet xmlns="http://schemas.openxmlformats.org/spreadsheetml/2006/main">
  <numFmts count="5">
    <numFmt numFmtId="176" formatCode="h:mm:ss;@"/>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theme="1"/>
      <name val="宋体"/>
      <charset val="134"/>
      <scheme val="minor"/>
    </font>
    <font>
      <sz val="11"/>
      <color theme="1"/>
      <name val="黑体"/>
      <charset val="134"/>
    </font>
    <font>
      <sz val="16"/>
      <color theme="1"/>
      <name val="黑体"/>
      <charset val="134"/>
    </font>
    <font>
      <sz val="20"/>
      <color theme="1"/>
      <name val="方正小标宋简体"/>
      <charset val="134"/>
    </font>
    <font>
      <sz val="12"/>
      <color theme="1"/>
      <name val="黑体"/>
      <charset val="134"/>
    </font>
    <font>
      <sz val="11"/>
      <color theme="1"/>
      <name val="宋体"/>
      <charset val="134"/>
    </font>
    <font>
      <sz val="11"/>
      <name val="宋体"/>
      <charset val="134"/>
    </font>
    <font>
      <sz val="16"/>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2"/>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9" fillId="20" borderId="0" applyNumberFormat="0" applyBorder="0" applyAlignment="0" applyProtection="0">
      <alignment vertical="center"/>
    </xf>
    <xf numFmtId="0" fontId="9" fillId="17" borderId="0" applyNumberFormat="0" applyBorder="0" applyAlignment="0" applyProtection="0">
      <alignment vertical="center"/>
    </xf>
    <xf numFmtId="0" fontId="8" fillId="18" borderId="0" applyNumberFormat="0" applyBorder="0" applyAlignment="0" applyProtection="0">
      <alignment vertical="center"/>
    </xf>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8" fillId="27" borderId="0" applyNumberFormat="0" applyBorder="0" applyAlignment="0" applyProtection="0">
      <alignment vertical="center"/>
    </xf>
    <xf numFmtId="0" fontId="9" fillId="16" borderId="0" applyNumberFormat="0" applyBorder="0" applyAlignment="0" applyProtection="0">
      <alignment vertical="center"/>
    </xf>
    <xf numFmtId="0" fontId="23" fillId="0" borderId="6" applyNumberFormat="0" applyFill="0" applyAlignment="0" applyProtection="0">
      <alignment vertical="center"/>
    </xf>
    <xf numFmtId="0" fontId="14" fillId="0" borderId="0" applyNumberFormat="0" applyFill="0" applyBorder="0" applyAlignment="0" applyProtection="0">
      <alignment vertical="center"/>
    </xf>
    <xf numFmtId="0" fontId="13" fillId="0" borderId="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5" applyNumberFormat="0" applyFill="0" applyAlignment="0" applyProtection="0">
      <alignment vertical="center"/>
    </xf>
    <xf numFmtId="42" fontId="0" fillId="0" borderId="0" applyFont="0" applyFill="0" applyBorder="0" applyAlignment="0" applyProtection="0">
      <alignment vertical="center"/>
    </xf>
    <xf numFmtId="0" fontId="8" fillId="24" borderId="0" applyNumberFormat="0" applyBorder="0" applyAlignment="0" applyProtection="0">
      <alignment vertical="center"/>
    </xf>
    <xf numFmtId="0" fontId="17" fillId="0" borderId="0" applyNumberFormat="0" applyFill="0" applyBorder="0" applyAlignment="0" applyProtection="0">
      <alignment vertical="center"/>
    </xf>
    <xf numFmtId="0" fontId="9" fillId="15" borderId="0" applyNumberFormat="0" applyBorder="0" applyAlignment="0" applyProtection="0">
      <alignment vertical="center"/>
    </xf>
    <xf numFmtId="0" fontId="8" fillId="22" borderId="0" applyNumberFormat="0" applyBorder="0" applyAlignment="0" applyProtection="0">
      <alignment vertical="center"/>
    </xf>
    <xf numFmtId="0" fontId="19" fillId="0" borderId="5" applyNumberFormat="0" applyFill="0" applyAlignment="0" applyProtection="0">
      <alignment vertical="center"/>
    </xf>
    <xf numFmtId="0" fontId="20" fillId="0" borderId="0" applyNumberFormat="0" applyFill="0" applyBorder="0" applyAlignment="0" applyProtection="0">
      <alignment vertical="center"/>
    </xf>
    <xf numFmtId="0" fontId="9" fillId="12" borderId="0" applyNumberFormat="0" applyBorder="0" applyAlignment="0" applyProtection="0">
      <alignment vertical="center"/>
    </xf>
    <xf numFmtId="44" fontId="0" fillId="0" borderId="0" applyFont="0" applyFill="0" applyBorder="0" applyAlignment="0" applyProtection="0">
      <alignment vertical="center"/>
    </xf>
    <xf numFmtId="0" fontId="9" fillId="28" borderId="0" applyNumberFormat="0" applyBorder="0" applyAlignment="0" applyProtection="0">
      <alignment vertical="center"/>
    </xf>
    <xf numFmtId="0" fontId="21" fillId="26" borderId="4"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23" borderId="0" applyNumberFormat="0" applyBorder="0" applyAlignment="0" applyProtection="0">
      <alignment vertical="center"/>
    </xf>
    <xf numFmtId="0" fontId="9" fillId="29" borderId="0" applyNumberFormat="0" applyBorder="0" applyAlignment="0" applyProtection="0">
      <alignment vertical="center"/>
    </xf>
    <xf numFmtId="0" fontId="8" fillId="30" borderId="0" applyNumberFormat="0" applyBorder="0" applyAlignment="0" applyProtection="0">
      <alignment vertical="center"/>
    </xf>
    <xf numFmtId="0" fontId="15" fillId="19" borderId="4" applyNumberFormat="0" applyAlignment="0" applyProtection="0">
      <alignment vertical="center"/>
    </xf>
    <xf numFmtId="0" fontId="24" fillId="26" borderId="7" applyNumberFormat="0" applyAlignment="0" applyProtection="0">
      <alignment vertical="center"/>
    </xf>
    <xf numFmtId="0" fontId="25" fillId="31" borderId="8" applyNumberFormat="0" applyAlignment="0" applyProtection="0">
      <alignment vertical="center"/>
    </xf>
    <xf numFmtId="0" fontId="26" fillId="0" borderId="9" applyNumberFormat="0" applyFill="0" applyAlignment="0" applyProtection="0">
      <alignment vertical="center"/>
    </xf>
    <xf numFmtId="0" fontId="27" fillId="0" borderId="0">
      <alignment vertical="center"/>
    </xf>
    <xf numFmtId="0" fontId="8" fillId="32" borderId="0" applyNumberFormat="0" applyBorder="0" applyAlignment="0" applyProtection="0">
      <alignment vertical="center"/>
    </xf>
    <xf numFmtId="0" fontId="8" fillId="25" borderId="0" applyNumberFormat="0" applyBorder="0" applyAlignment="0" applyProtection="0">
      <alignment vertical="center"/>
    </xf>
    <xf numFmtId="0" fontId="0" fillId="13" borderId="2" applyNumberFormat="0" applyFont="0" applyAlignment="0" applyProtection="0">
      <alignment vertical="center"/>
    </xf>
    <xf numFmtId="0" fontId="18" fillId="0" borderId="0" applyNumberFormat="0" applyFill="0" applyBorder="0" applyAlignment="0" applyProtection="0">
      <alignment vertical="center"/>
    </xf>
    <xf numFmtId="0" fontId="12" fillId="11" borderId="0" applyNumberFormat="0" applyBorder="0" applyAlignment="0" applyProtection="0">
      <alignment vertical="center"/>
    </xf>
    <xf numFmtId="0" fontId="23" fillId="0" borderId="0" applyNumberFormat="0" applyFill="0" applyBorder="0" applyAlignment="0" applyProtection="0">
      <alignment vertical="center"/>
    </xf>
    <xf numFmtId="0" fontId="8" fillId="10" borderId="0" applyNumberFormat="0" applyBorder="0" applyAlignment="0" applyProtection="0">
      <alignment vertical="center"/>
    </xf>
    <xf numFmtId="0" fontId="11" fillId="9" borderId="0" applyNumberFormat="0" applyBorder="0" applyAlignment="0" applyProtection="0">
      <alignment vertical="center"/>
    </xf>
    <xf numFmtId="0" fontId="9" fillId="8" borderId="0" applyNumberFormat="0" applyBorder="0" applyAlignment="0" applyProtection="0">
      <alignment vertical="center"/>
    </xf>
    <xf numFmtId="0" fontId="10" fillId="7"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49" fontId="0" fillId="0" borderId="0" xfId="0" applyNumberFormat="1" applyAlignment="1">
      <alignment vertical="center" wrapText="1"/>
    </xf>
    <xf numFmtId="0" fontId="0" fillId="0" borderId="0" xfId="0" applyAlignment="1">
      <alignment vertical="center" wrapText="1"/>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0" fillId="0" borderId="1" xfId="0" applyBorder="1" applyAlignment="1">
      <alignmen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常规 2 2 2 4" xfId="3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view="pageBreakPreview" zoomScaleNormal="100" zoomScaleSheetLayoutView="100" topLeftCell="A5" workbookViewId="0">
      <selection activeCell="I7" sqref="I7"/>
    </sheetView>
  </sheetViews>
  <sheetFormatPr defaultColWidth="9" defaultRowHeight="39" customHeight="1"/>
  <cols>
    <col min="1" max="1" width="7.30833333333333" style="3" customWidth="1"/>
    <col min="2" max="2" width="33.0333333333333" style="4" customWidth="1"/>
    <col min="3" max="3" width="18.7416666666667" style="4" customWidth="1"/>
    <col min="4" max="4" width="10.3333333333333" style="3" customWidth="1"/>
    <col min="5" max="5" width="15" style="5" customWidth="1"/>
    <col min="6" max="6" width="16.7833333333333" style="6" customWidth="1"/>
    <col min="7" max="7" width="13.5" style="6" customWidth="1"/>
    <col min="8" max="8" width="16.9583333333333" style="6" customWidth="1"/>
    <col min="9" max="9" width="12.1333333333333" style="6" customWidth="1"/>
    <col min="10" max="10" width="13.5" style="7" customWidth="1"/>
    <col min="11" max="11" width="36.6" style="7" customWidth="1"/>
    <col min="12" max="16384" width="9" style="3"/>
  </cols>
  <sheetData>
    <row r="1" ht="27" customHeight="1" spans="1:11">
      <c r="A1" s="8" t="s">
        <v>0</v>
      </c>
      <c r="B1" s="8"/>
      <c r="C1" s="8"/>
      <c r="D1" s="8"/>
      <c r="E1" s="8"/>
      <c r="F1" s="8"/>
      <c r="G1" s="8"/>
      <c r="H1" s="8"/>
      <c r="I1" s="8"/>
      <c r="J1" s="8"/>
      <c r="K1" s="8"/>
    </row>
    <row r="2" customHeight="1" spans="1:11">
      <c r="A2" s="9" t="s">
        <v>1</v>
      </c>
      <c r="B2" s="9"/>
      <c r="C2" s="9"/>
      <c r="D2" s="9"/>
      <c r="E2" s="9"/>
      <c r="F2" s="9"/>
      <c r="G2" s="9"/>
      <c r="H2" s="9"/>
      <c r="I2" s="9"/>
      <c r="J2" s="9"/>
      <c r="K2" s="9"/>
    </row>
    <row r="3" s="1" customFormat="1" customHeight="1" spans="1:11">
      <c r="A3" s="10" t="s">
        <v>2</v>
      </c>
      <c r="B3" s="10" t="s">
        <v>3</v>
      </c>
      <c r="C3" s="10" t="s">
        <v>4</v>
      </c>
      <c r="D3" s="10" t="s">
        <v>5</v>
      </c>
      <c r="E3" s="15" t="s">
        <v>6</v>
      </c>
      <c r="F3" s="10" t="s">
        <v>7</v>
      </c>
      <c r="G3" s="10" t="s">
        <v>8</v>
      </c>
      <c r="H3" s="10" t="s">
        <v>9</v>
      </c>
      <c r="I3" s="10" t="s">
        <v>10</v>
      </c>
      <c r="J3" s="15" t="s">
        <v>11</v>
      </c>
      <c r="K3" s="10" t="s">
        <v>12</v>
      </c>
    </row>
    <row r="4" ht="42.5" customHeight="1" spans="1:11">
      <c r="A4" s="11">
        <v>1</v>
      </c>
      <c r="B4" s="12" t="s">
        <v>13</v>
      </c>
      <c r="C4" s="12" t="s">
        <v>14</v>
      </c>
      <c r="D4" s="12" t="s">
        <v>15</v>
      </c>
      <c r="E4" s="12">
        <v>88.3</v>
      </c>
      <c r="F4" s="12">
        <f t="shared" ref="F4:F13" si="0">E4*40%</f>
        <v>35.32</v>
      </c>
      <c r="G4" s="12">
        <v>84.2</v>
      </c>
      <c r="H4" s="12">
        <f t="shared" ref="H4:H11" si="1">G4*60%</f>
        <v>50.52</v>
      </c>
      <c r="I4" s="12">
        <f t="shared" ref="I4:I13" si="2">F4+H4</f>
        <v>85.84</v>
      </c>
      <c r="J4" s="12" t="s">
        <v>16</v>
      </c>
      <c r="K4" s="16"/>
    </row>
    <row r="5" ht="42.5" customHeight="1" spans="1:11">
      <c r="A5" s="11">
        <v>2</v>
      </c>
      <c r="B5" s="12" t="s">
        <v>13</v>
      </c>
      <c r="C5" s="12" t="s">
        <v>14</v>
      </c>
      <c r="D5" s="12" t="s">
        <v>17</v>
      </c>
      <c r="E5" s="12">
        <v>86.6</v>
      </c>
      <c r="F5" s="12">
        <f t="shared" si="0"/>
        <v>34.64</v>
      </c>
      <c r="G5" s="12">
        <v>78.6</v>
      </c>
      <c r="H5" s="12">
        <f t="shared" si="1"/>
        <v>47.16</v>
      </c>
      <c r="I5" s="12">
        <f t="shared" si="2"/>
        <v>81.8</v>
      </c>
      <c r="J5" s="12" t="s">
        <v>18</v>
      </c>
      <c r="K5" s="16"/>
    </row>
    <row r="6" ht="42.5" customHeight="1" spans="1:11">
      <c r="A6" s="11">
        <v>3</v>
      </c>
      <c r="B6" s="12" t="s">
        <v>13</v>
      </c>
      <c r="C6" s="12" t="s">
        <v>14</v>
      </c>
      <c r="D6" s="12" t="s">
        <v>19</v>
      </c>
      <c r="E6" s="12">
        <v>83.8</v>
      </c>
      <c r="F6" s="12">
        <f t="shared" si="0"/>
        <v>33.52</v>
      </c>
      <c r="G6" s="12">
        <v>79.8</v>
      </c>
      <c r="H6" s="12">
        <f t="shared" si="1"/>
        <v>47.88</v>
      </c>
      <c r="I6" s="12">
        <f t="shared" si="2"/>
        <v>81.4</v>
      </c>
      <c r="J6" s="12" t="s">
        <v>18</v>
      </c>
      <c r="K6" s="16"/>
    </row>
    <row r="7" ht="42.5" customHeight="1" spans="1:11">
      <c r="A7" s="11">
        <v>4</v>
      </c>
      <c r="B7" s="12" t="s">
        <v>13</v>
      </c>
      <c r="C7" s="12" t="s">
        <v>14</v>
      </c>
      <c r="D7" s="12" t="s">
        <v>20</v>
      </c>
      <c r="E7" s="12">
        <v>83.8</v>
      </c>
      <c r="F7" s="12">
        <f t="shared" si="0"/>
        <v>33.52</v>
      </c>
      <c r="G7" s="12">
        <v>76.6</v>
      </c>
      <c r="H7" s="12">
        <f t="shared" si="1"/>
        <v>45.96</v>
      </c>
      <c r="I7" s="12">
        <f t="shared" si="2"/>
        <v>79.48</v>
      </c>
      <c r="J7" s="12" t="s">
        <v>18</v>
      </c>
      <c r="K7" s="16"/>
    </row>
    <row r="8" ht="42.5" customHeight="1" spans="1:11">
      <c r="A8" s="11">
        <v>5</v>
      </c>
      <c r="B8" s="12" t="s">
        <v>13</v>
      </c>
      <c r="C8" s="12" t="s">
        <v>14</v>
      </c>
      <c r="D8" s="12" t="s">
        <v>21</v>
      </c>
      <c r="E8" s="12">
        <v>82.2</v>
      </c>
      <c r="F8" s="12">
        <f t="shared" si="0"/>
        <v>32.88</v>
      </c>
      <c r="G8" s="12">
        <v>83</v>
      </c>
      <c r="H8" s="12">
        <f t="shared" si="1"/>
        <v>49.8</v>
      </c>
      <c r="I8" s="12">
        <f t="shared" si="2"/>
        <v>82.68</v>
      </c>
      <c r="J8" s="12" t="s">
        <v>18</v>
      </c>
      <c r="K8" s="16"/>
    </row>
    <row r="9" ht="42.5" customHeight="1" spans="1:11">
      <c r="A9" s="11">
        <v>6</v>
      </c>
      <c r="B9" s="13" t="s">
        <v>22</v>
      </c>
      <c r="C9" s="12" t="s">
        <v>23</v>
      </c>
      <c r="D9" s="12" t="s">
        <v>24</v>
      </c>
      <c r="E9" s="12">
        <v>87.4</v>
      </c>
      <c r="F9" s="12">
        <f t="shared" si="0"/>
        <v>34.96</v>
      </c>
      <c r="G9" s="12">
        <v>70.4</v>
      </c>
      <c r="H9" s="12">
        <f t="shared" si="1"/>
        <v>42.24</v>
      </c>
      <c r="I9" s="12">
        <f t="shared" si="2"/>
        <v>77.2</v>
      </c>
      <c r="J9" s="12" t="s">
        <v>18</v>
      </c>
      <c r="K9" s="17"/>
    </row>
    <row r="10" ht="42.5" customHeight="1" spans="1:11">
      <c r="A10" s="11">
        <v>7</v>
      </c>
      <c r="B10" s="13" t="s">
        <v>22</v>
      </c>
      <c r="C10" s="12" t="s">
        <v>23</v>
      </c>
      <c r="D10" s="12" t="s">
        <v>25</v>
      </c>
      <c r="E10" s="12">
        <v>87.2</v>
      </c>
      <c r="F10" s="12">
        <f t="shared" si="0"/>
        <v>34.88</v>
      </c>
      <c r="G10" s="12">
        <v>84.2</v>
      </c>
      <c r="H10" s="12">
        <f t="shared" si="1"/>
        <v>50.52</v>
      </c>
      <c r="I10" s="12">
        <f t="shared" si="2"/>
        <v>85.4</v>
      </c>
      <c r="J10" s="12" t="s">
        <v>16</v>
      </c>
      <c r="K10" s="17"/>
    </row>
    <row r="11" ht="42.5" customHeight="1" spans="1:11">
      <c r="A11" s="11">
        <v>8</v>
      </c>
      <c r="B11" s="13" t="s">
        <v>22</v>
      </c>
      <c r="C11" s="12" t="s">
        <v>23</v>
      </c>
      <c r="D11" s="12" t="s">
        <v>26</v>
      </c>
      <c r="E11" s="12">
        <v>84.6</v>
      </c>
      <c r="F11" s="12">
        <f t="shared" si="0"/>
        <v>33.84</v>
      </c>
      <c r="G11" s="12">
        <v>78.6</v>
      </c>
      <c r="H11" s="12">
        <f t="shared" si="1"/>
        <v>47.16</v>
      </c>
      <c r="I11" s="12">
        <f t="shared" si="2"/>
        <v>81</v>
      </c>
      <c r="J11" s="12" t="s">
        <v>18</v>
      </c>
      <c r="K11" s="17"/>
    </row>
    <row r="12" ht="42.5" customHeight="1" spans="1:11">
      <c r="A12" s="11">
        <v>9</v>
      </c>
      <c r="B12" s="13" t="s">
        <v>22</v>
      </c>
      <c r="C12" s="12" t="s">
        <v>23</v>
      </c>
      <c r="D12" s="12" t="s">
        <v>27</v>
      </c>
      <c r="E12" s="12">
        <v>84.4</v>
      </c>
      <c r="F12" s="12">
        <f t="shared" si="0"/>
        <v>33.76</v>
      </c>
      <c r="G12" s="12">
        <v>0</v>
      </c>
      <c r="H12" s="12">
        <v>0</v>
      </c>
      <c r="I12" s="12">
        <f t="shared" si="2"/>
        <v>33.76</v>
      </c>
      <c r="J12" s="12" t="s">
        <v>18</v>
      </c>
      <c r="K12" s="17"/>
    </row>
    <row r="13" ht="42.5" customHeight="1" spans="1:11">
      <c r="A13" s="11">
        <v>10</v>
      </c>
      <c r="B13" s="13" t="s">
        <v>22</v>
      </c>
      <c r="C13" s="12" t="s">
        <v>23</v>
      </c>
      <c r="D13" s="12" t="s">
        <v>28</v>
      </c>
      <c r="E13" s="12">
        <v>84.2</v>
      </c>
      <c r="F13" s="12">
        <f t="shared" si="0"/>
        <v>33.68</v>
      </c>
      <c r="G13" s="12">
        <v>0</v>
      </c>
      <c r="H13" s="12">
        <v>0</v>
      </c>
      <c r="I13" s="12">
        <f t="shared" si="2"/>
        <v>33.68</v>
      </c>
      <c r="J13" s="12" t="s">
        <v>18</v>
      </c>
      <c r="K13" s="17"/>
    </row>
    <row r="14" customFormat="1" ht="42.5" customHeight="1" spans="1:11">
      <c r="A14" s="11">
        <v>11</v>
      </c>
      <c r="B14" s="13" t="s">
        <v>29</v>
      </c>
      <c r="C14" s="12" t="s">
        <v>30</v>
      </c>
      <c r="D14" s="12" t="s">
        <v>31</v>
      </c>
      <c r="E14" s="12" t="s">
        <v>32</v>
      </c>
      <c r="F14" s="12" t="s">
        <v>32</v>
      </c>
      <c r="G14" s="12">
        <v>0</v>
      </c>
      <c r="H14" s="12">
        <v>0</v>
      </c>
      <c r="I14" s="12">
        <v>0</v>
      </c>
      <c r="J14" s="12" t="s">
        <v>18</v>
      </c>
      <c r="K14" s="17"/>
    </row>
    <row r="15" s="2" customFormat="1" ht="78" customHeight="1" spans="1:11">
      <c r="A15" s="11">
        <v>12</v>
      </c>
      <c r="B15" s="13" t="s">
        <v>29</v>
      </c>
      <c r="C15" s="13" t="s">
        <v>30</v>
      </c>
      <c r="D15" s="12" t="s">
        <v>33</v>
      </c>
      <c r="E15" s="12" t="s">
        <v>32</v>
      </c>
      <c r="F15" s="12" t="s">
        <v>32</v>
      </c>
      <c r="G15" s="12">
        <v>75.32</v>
      </c>
      <c r="H15" s="12">
        <v>0</v>
      </c>
      <c r="I15" s="12">
        <v>75.32</v>
      </c>
      <c r="J15" s="12" t="s">
        <v>16</v>
      </c>
      <c r="K15" s="18" t="s">
        <v>34</v>
      </c>
    </row>
    <row r="16" customFormat="1" ht="42.5" customHeight="1" spans="1:11">
      <c r="A16" s="11">
        <v>13</v>
      </c>
      <c r="B16" s="13" t="s">
        <v>29</v>
      </c>
      <c r="C16" s="12" t="s">
        <v>30</v>
      </c>
      <c r="D16" s="12" t="s">
        <v>35</v>
      </c>
      <c r="E16" s="12" t="s">
        <v>32</v>
      </c>
      <c r="F16" s="12" t="s">
        <v>32</v>
      </c>
      <c r="G16" s="12">
        <v>0</v>
      </c>
      <c r="H16" s="12">
        <v>0</v>
      </c>
      <c r="I16" s="12">
        <v>0</v>
      </c>
      <c r="J16" s="12" t="s">
        <v>18</v>
      </c>
      <c r="K16" s="19"/>
    </row>
    <row r="17" ht="42.5" customHeight="1" spans="1:11">
      <c r="A17" s="11">
        <v>14</v>
      </c>
      <c r="B17" s="12" t="s">
        <v>36</v>
      </c>
      <c r="C17" s="12" t="s">
        <v>37</v>
      </c>
      <c r="D17" s="12" t="s">
        <v>38</v>
      </c>
      <c r="E17" s="12">
        <v>91.5</v>
      </c>
      <c r="F17" s="12">
        <f t="shared" ref="F17:F27" si="3">E17*40%</f>
        <v>36.6</v>
      </c>
      <c r="G17" s="12" t="s">
        <v>39</v>
      </c>
      <c r="H17" s="12">
        <f t="shared" ref="H17:H22" si="4">G17*60%</f>
        <v>49.92</v>
      </c>
      <c r="I17" s="12">
        <f>F17+H17</f>
        <v>86.52</v>
      </c>
      <c r="J17" s="12" t="s">
        <v>16</v>
      </c>
      <c r="K17" s="19"/>
    </row>
    <row r="18" ht="42.5" customHeight="1" spans="1:11">
      <c r="A18" s="11">
        <v>15</v>
      </c>
      <c r="B18" s="12" t="s">
        <v>36</v>
      </c>
      <c r="C18" s="12" t="s">
        <v>37</v>
      </c>
      <c r="D18" s="12" t="s">
        <v>40</v>
      </c>
      <c r="E18" s="12">
        <v>82.4</v>
      </c>
      <c r="F18" s="12">
        <f t="shared" si="3"/>
        <v>32.96</v>
      </c>
      <c r="G18" s="12" t="s">
        <v>41</v>
      </c>
      <c r="H18" s="12">
        <f t="shared" si="4"/>
        <v>45.84</v>
      </c>
      <c r="I18" s="12">
        <f>F18+H18</f>
        <v>78.8</v>
      </c>
      <c r="J18" s="12" t="s">
        <v>18</v>
      </c>
      <c r="K18" s="19"/>
    </row>
    <row r="19" ht="42.5" customHeight="1" spans="1:11">
      <c r="A19" s="11">
        <v>16</v>
      </c>
      <c r="B19" s="12" t="s">
        <v>36</v>
      </c>
      <c r="C19" s="12" t="s">
        <v>37</v>
      </c>
      <c r="D19" s="12" t="s">
        <v>42</v>
      </c>
      <c r="E19" s="12">
        <v>81.55</v>
      </c>
      <c r="F19" s="12">
        <f t="shared" si="3"/>
        <v>32.62</v>
      </c>
      <c r="G19" s="12" t="s">
        <v>43</v>
      </c>
      <c r="H19" s="12">
        <f t="shared" si="4"/>
        <v>46.08</v>
      </c>
      <c r="I19" s="12">
        <f>F19+H19</f>
        <v>78.7</v>
      </c>
      <c r="J19" s="12" t="s">
        <v>18</v>
      </c>
      <c r="K19" s="19"/>
    </row>
    <row r="20" ht="42.5" customHeight="1" spans="1:11">
      <c r="A20" s="11">
        <v>17</v>
      </c>
      <c r="B20" s="12" t="s">
        <v>36</v>
      </c>
      <c r="C20" s="12" t="s">
        <v>37</v>
      </c>
      <c r="D20" s="12" t="s">
        <v>44</v>
      </c>
      <c r="E20" s="12">
        <v>79.9</v>
      </c>
      <c r="F20" s="12">
        <f t="shared" si="3"/>
        <v>31.96</v>
      </c>
      <c r="G20" s="12" t="s">
        <v>45</v>
      </c>
      <c r="H20" s="12">
        <f t="shared" si="4"/>
        <v>45.72</v>
      </c>
      <c r="I20" s="12">
        <f>F20+H20</f>
        <v>77.68</v>
      </c>
      <c r="J20" s="12" t="s">
        <v>18</v>
      </c>
      <c r="K20" s="19"/>
    </row>
    <row r="21" ht="42.5" customHeight="1" spans="1:11">
      <c r="A21" s="11">
        <v>18</v>
      </c>
      <c r="B21" s="12" t="s">
        <v>36</v>
      </c>
      <c r="C21" s="12" t="s">
        <v>37</v>
      </c>
      <c r="D21" s="12" t="s">
        <v>46</v>
      </c>
      <c r="E21" s="12">
        <v>76</v>
      </c>
      <c r="F21" s="12">
        <f t="shared" si="3"/>
        <v>30.4</v>
      </c>
      <c r="G21" s="12" t="s">
        <v>47</v>
      </c>
      <c r="H21" s="12">
        <f t="shared" si="4"/>
        <v>43.32</v>
      </c>
      <c r="I21" s="12">
        <f>F21+H21</f>
        <v>73.72</v>
      </c>
      <c r="J21" s="12" t="s">
        <v>18</v>
      </c>
      <c r="K21" s="19"/>
    </row>
    <row r="22" ht="42.5" customHeight="1" spans="1:11">
      <c r="A22" s="11">
        <v>19</v>
      </c>
      <c r="B22" s="12" t="s">
        <v>36</v>
      </c>
      <c r="C22" s="12" t="s">
        <v>48</v>
      </c>
      <c r="D22" s="12" t="s">
        <v>49</v>
      </c>
      <c r="E22" s="12">
        <v>90.8</v>
      </c>
      <c r="F22" s="12">
        <f t="shared" si="3"/>
        <v>36.32</v>
      </c>
      <c r="G22" s="12" t="s">
        <v>50</v>
      </c>
      <c r="H22" s="12">
        <f t="shared" si="4"/>
        <v>49.68</v>
      </c>
      <c r="I22" s="12">
        <f t="shared" ref="I22:I27" si="5">F22+H22</f>
        <v>86</v>
      </c>
      <c r="J22" s="12" t="s">
        <v>18</v>
      </c>
      <c r="K22" s="19"/>
    </row>
    <row r="23" ht="42.5" customHeight="1" spans="1:11">
      <c r="A23" s="11">
        <v>20</v>
      </c>
      <c r="B23" s="12" t="s">
        <v>36</v>
      </c>
      <c r="C23" s="12" t="s">
        <v>48</v>
      </c>
      <c r="D23" s="12" t="s">
        <v>51</v>
      </c>
      <c r="E23" s="12">
        <v>89.6</v>
      </c>
      <c r="F23" s="12">
        <f t="shared" si="3"/>
        <v>35.84</v>
      </c>
      <c r="G23" s="12">
        <v>0</v>
      </c>
      <c r="H23" s="12">
        <v>0</v>
      </c>
      <c r="I23" s="12">
        <f t="shared" si="5"/>
        <v>35.84</v>
      </c>
      <c r="J23" s="12" t="s">
        <v>18</v>
      </c>
      <c r="K23" s="19"/>
    </row>
    <row r="24" ht="42.5" customHeight="1" spans="1:11">
      <c r="A24" s="11">
        <v>21</v>
      </c>
      <c r="B24" s="12" t="s">
        <v>36</v>
      </c>
      <c r="C24" s="12" t="s">
        <v>48</v>
      </c>
      <c r="D24" s="12" t="s">
        <v>52</v>
      </c>
      <c r="E24" s="12">
        <v>89.4</v>
      </c>
      <c r="F24" s="12">
        <f t="shared" si="3"/>
        <v>35.76</v>
      </c>
      <c r="G24" s="12" t="s">
        <v>53</v>
      </c>
      <c r="H24" s="12">
        <f>G24*60%</f>
        <v>51.96</v>
      </c>
      <c r="I24" s="12">
        <f t="shared" si="5"/>
        <v>87.72</v>
      </c>
      <c r="J24" s="12" t="s">
        <v>16</v>
      </c>
      <c r="K24" s="19"/>
    </row>
    <row r="25" ht="42.5" customHeight="1" spans="1:11">
      <c r="A25" s="11">
        <v>22</v>
      </c>
      <c r="B25" s="12" t="s">
        <v>36</v>
      </c>
      <c r="C25" s="12" t="s">
        <v>48</v>
      </c>
      <c r="D25" s="12" t="s">
        <v>54</v>
      </c>
      <c r="E25" s="12">
        <v>88.2</v>
      </c>
      <c r="F25" s="12">
        <f t="shared" si="3"/>
        <v>35.28</v>
      </c>
      <c r="G25" s="12" t="s">
        <v>55</v>
      </c>
      <c r="H25" s="12">
        <f>G25*60%</f>
        <v>50.04</v>
      </c>
      <c r="I25" s="12">
        <f t="shared" si="5"/>
        <v>85.32</v>
      </c>
      <c r="J25" s="12" t="s">
        <v>18</v>
      </c>
      <c r="K25" s="19"/>
    </row>
    <row r="26" ht="42.5" customHeight="1" spans="1:11">
      <c r="A26" s="11">
        <v>23</v>
      </c>
      <c r="B26" s="12" t="s">
        <v>36</v>
      </c>
      <c r="C26" s="12" t="s">
        <v>48</v>
      </c>
      <c r="D26" s="12" t="s">
        <v>56</v>
      </c>
      <c r="E26" s="12">
        <v>87</v>
      </c>
      <c r="F26" s="12">
        <f t="shared" si="3"/>
        <v>34.8</v>
      </c>
      <c r="G26" s="12">
        <v>0</v>
      </c>
      <c r="H26" s="12">
        <v>0</v>
      </c>
      <c r="I26" s="12">
        <f t="shared" si="5"/>
        <v>34.8</v>
      </c>
      <c r="J26" s="12" t="s">
        <v>18</v>
      </c>
      <c r="K26" s="19"/>
    </row>
    <row r="27" ht="42.5" customHeight="1" spans="1:11">
      <c r="A27" s="11">
        <v>24</v>
      </c>
      <c r="B27" s="12" t="s">
        <v>36</v>
      </c>
      <c r="C27" s="12" t="s">
        <v>48</v>
      </c>
      <c r="D27" s="12" t="s">
        <v>57</v>
      </c>
      <c r="E27" s="12">
        <v>87</v>
      </c>
      <c r="F27" s="12">
        <f t="shared" si="3"/>
        <v>34.8</v>
      </c>
      <c r="G27" s="12">
        <v>0</v>
      </c>
      <c r="H27" s="12">
        <v>0</v>
      </c>
      <c r="I27" s="12">
        <f t="shared" si="5"/>
        <v>34.8</v>
      </c>
      <c r="J27" s="12" t="s">
        <v>18</v>
      </c>
      <c r="K27" s="19"/>
    </row>
    <row r="28" ht="42.5" customHeight="1" spans="1:11">
      <c r="A28" s="11">
        <v>25</v>
      </c>
      <c r="B28" s="13" t="s">
        <v>36</v>
      </c>
      <c r="C28" s="14" t="s">
        <v>58</v>
      </c>
      <c r="D28" s="12" t="s">
        <v>59</v>
      </c>
      <c r="E28" s="12" t="s">
        <v>32</v>
      </c>
      <c r="F28" s="12" t="s">
        <v>32</v>
      </c>
      <c r="G28" s="12" t="s">
        <v>60</v>
      </c>
      <c r="H28" s="12">
        <v>0</v>
      </c>
      <c r="I28" s="12" t="s">
        <v>60</v>
      </c>
      <c r="J28" s="12" t="s">
        <v>16</v>
      </c>
      <c r="K28" s="19"/>
    </row>
  </sheetData>
  <autoFilter ref="A3:G28">
    <extLst/>
  </autoFilter>
  <sortState ref="A3:G110">
    <sortCondition ref="E3:E110" descending="1"/>
  </sortState>
  <mergeCells count="2">
    <mergeCell ref="A1:K1"/>
    <mergeCell ref="A2:K2"/>
  </mergeCells>
  <printOptions horizontalCentered="1"/>
  <pageMargins left="0.472222222222222" right="0.196527777777778" top="0.747916666666667" bottom="0.747916666666667" header="0.5" footer="0.5"/>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liumj</dc:creator>
  <cp:lastModifiedBy>ysgz</cp:lastModifiedBy>
  <dcterms:created xsi:type="dcterms:W3CDTF">2022-06-16T18:20:00Z</dcterms:created>
  <dcterms:modified xsi:type="dcterms:W3CDTF">2026-06-12T19:32:51Z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B554DA6C0BF64E43ACF0413C81C7DEDF_13</vt:lpwstr>
  </property>
  <property fmtid="{D5CDD505-2E9C-101B-9397-08002B2CF9AE}" pid="4" name="CalculationRule">
    <vt:i4>0</vt:i4>
  </property>
</Properties>
</file>