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45"/>
  </bookViews>
  <sheets>
    <sheet name="Sheet1" sheetId="1" r:id="rId1"/>
  </sheets>
  <definedNames>
    <definedName name="_xlnm._FilterDatabase" localSheetId="0" hidden="1">Sheet1!$A$2:$L$53</definedName>
    <definedName name="_xlnm.Print_Titles" localSheetId="0">Sheet1!$2:$3</definedName>
  </definedNames>
  <calcPr calcId="144525" fullPrecision="0" concurrentCalc="0"/>
</workbook>
</file>

<file path=xl/sharedStrings.xml><?xml version="1.0" encoding="utf-8"?>
<sst xmlns="http://schemas.openxmlformats.org/spreadsheetml/2006/main" count="284" uniqueCount="186">
  <si>
    <t xml:space="preserve">  附件</t>
  </si>
  <si>
    <t>贵州省自然资源厅直属事业单位2026年公开招聘工作人员
总成绩及进入体检环节人员名单</t>
  </si>
  <si>
    <t>序号</t>
  </si>
  <si>
    <t>姓名</t>
  </si>
  <si>
    <t>准考证号码</t>
  </si>
  <si>
    <t>报考单位名称
及代码</t>
  </si>
  <si>
    <t>报考岗位类别
及代码</t>
  </si>
  <si>
    <t>笔试成绩（折算百分制后）</t>
  </si>
  <si>
    <t>笔试折算成绩（40%）</t>
  </si>
  <si>
    <t>面试成绩</t>
  </si>
  <si>
    <t>面试成绩折算(60%)</t>
  </si>
  <si>
    <t>总成绩</t>
  </si>
  <si>
    <t>是否进入体检</t>
  </si>
  <si>
    <t>备注</t>
  </si>
  <si>
    <t>罗紫萍</t>
  </si>
  <si>
    <t>3152281506127</t>
  </si>
  <si>
    <t>7201贵州省土地矿产资源储备局</t>
  </si>
  <si>
    <t>22828720101矿产资源
管理与研究</t>
  </si>
  <si>
    <t>64.17</t>
  </si>
  <si>
    <t>是</t>
  </si>
  <si>
    <t>刘楷朋</t>
  </si>
  <si>
    <t>3152281505707</t>
  </si>
  <si>
    <t>63.17</t>
  </si>
  <si>
    <t>柏洪亮</t>
  </si>
  <si>
    <t>3152281501204</t>
  </si>
  <si>
    <t>64.83</t>
  </si>
  <si>
    <t>贺欣渝</t>
  </si>
  <si>
    <t>1152280922806</t>
  </si>
  <si>
    <t>7202贵州省自然资源勘测规划研究院</t>
  </si>
  <si>
    <t>22828720201财务管理</t>
  </si>
  <si>
    <t>71.33</t>
  </si>
  <si>
    <t>王臣臣</t>
  </si>
  <si>
    <t>1152280922823</t>
  </si>
  <si>
    <t>69.5</t>
  </si>
  <si>
    <t>戈虎</t>
  </si>
  <si>
    <t>1152280925006</t>
  </si>
  <si>
    <t>71.83</t>
  </si>
  <si>
    <t>李儒童</t>
  </si>
  <si>
    <t>3152281505430</t>
  </si>
  <si>
    <t>22828720202资源监测岗</t>
  </si>
  <si>
    <t>67.67</t>
  </si>
  <si>
    <t>王晓颖</t>
  </si>
  <si>
    <t>3152281504723</t>
  </si>
  <si>
    <t>陈啟英</t>
  </si>
  <si>
    <t>3152281500630</t>
  </si>
  <si>
    <t>66.83</t>
  </si>
  <si>
    <t>徐磊</t>
  </si>
  <si>
    <t>3152281501225</t>
  </si>
  <si>
    <t>22828720203国土空间
用途管制岗</t>
  </si>
  <si>
    <t>73.67</t>
  </si>
  <si>
    <t>甄聪</t>
  </si>
  <si>
    <t>3152281503023</t>
  </si>
  <si>
    <t>61.67</t>
  </si>
  <si>
    <t>周枫</t>
  </si>
  <si>
    <t>3152281505526</t>
  </si>
  <si>
    <t>22828720204系统研发岗</t>
  </si>
  <si>
    <t>52.33</t>
  </si>
  <si>
    <t>实际操作能力测试、面试缺考</t>
  </si>
  <si>
    <t>顾浪</t>
  </si>
  <si>
    <t>3152281500216</t>
  </si>
  <si>
    <t>7203贵州省自然资源技术信息中心</t>
  </si>
  <si>
    <t>22828720301系统研发岗</t>
  </si>
  <si>
    <t>实操成绩83.80分、结构化面试成绩78.60分。实际操作能力测试占面试总成绩的60%，结构化面试成绩占面试总成绩的40%，折后面试总成绩为81.72分。</t>
  </si>
  <si>
    <t>马海林</t>
  </si>
  <si>
    <t>3152281503019</t>
  </si>
  <si>
    <t>51.33</t>
  </si>
  <si>
    <t>实操成绩73.00分、结构化面试成绩74.80分。实际操作能力测试占面试总成绩的60%，结构化面试成绩占面试总成绩的40%，折后面试总成绩为73.72分。</t>
  </si>
  <si>
    <t>郑贵兵</t>
  </si>
  <si>
    <t>3152281505713</t>
  </si>
  <si>
    <t>7205贵州省第一测绘院（贵州省北斗导航位置服务中心）</t>
  </si>
  <si>
    <t>22828720501软件开发、人工智能</t>
  </si>
  <si>
    <t>56.83</t>
  </si>
  <si>
    <t>实操成绩96.20分、结构化面试成绩80.00分。实际操作能力测试占面试总成绩的60%，结构化面试成绩占面试总成绩的40%，折后面试总成绩为89.72分。</t>
  </si>
  <si>
    <t>张海琦</t>
  </si>
  <si>
    <t>3152281503015</t>
  </si>
  <si>
    <t>63</t>
  </si>
  <si>
    <t>实操成绩50.60分、结构化面试成绩82.60分。实际操作能力测试占面试总成绩的60%，结构化面试成绩占面试总成绩的40%，折后面试总成绩为63.40分。</t>
  </si>
  <si>
    <t>朱洪雨</t>
  </si>
  <si>
    <t>3152281504314</t>
  </si>
  <si>
    <t>22828720503北斗高精度定位</t>
  </si>
  <si>
    <t>59.17</t>
  </si>
  <si>
    <t>文诗雅</t>
  </si>
  <si>
    <t>3152281501022</t>
  </si>
  <si>
    <t>53.33</t>
  </si>
  <si>
    <t>陈远霖</t>
  </si>
  <si>
    <t>3152281503417</t>
  </si>
  <si>
    <t>面试缺考</t>
  </si>
  <si>
    <t>许琼文</t>
  </si>
  <si>
    <t>3152281504927</t>
  </si>
  <si>
    <t>7206贵州省第二测绘院</t>
  </si>
  <si>
    <t>22828720601测绘地理
信息技术</t>
  </si>
  <si>
    <t>68.5</t>
  </si>
  <si>
    <t>王雯琪</t>
  </si>
  <si>
    <t>3152281505525</t>
  </si>
  <si>
    <t>73.5</t>
  </si>
  <si>
    <t>母圆圆</t>
  </si>
  <si>
    <t>3152281500720</t>
  </si>
  <si>
    <t>何欣芷</t>
  </si>
  <si>
    <t>3152281505218</t>
  </si>
  <si>
    <t>7207贵州省第三测绘院(贵州省国土资源遥感监测中心)</t>
  </si>
  <si>
    <t>22828720701自然资
源管理员</t>
  </si>
  <si>
    <t>71</t>
  </si>
  <si>
    <t>刘健辰</t>
  </si>
  <si>
    <t>3152281500918</t>
  </si>
  <si>
    <t>22828720701自然资源
管理员</t>
  </si>
  <si>
    <t>71.67</t>
  </si>
  <si>
    <t>彭冲</t>
  </si>
  <si>
    <t>3152281505618</t>
  </si>
  <si>
    <t>郑青青</t>
  </si>
  <si>
    <t>3152281502825</t>
  </si>
  <si>
    <t>67.17</t>
  </si>
  <si>
    <t>陆娟</t>
  </si>
  <si>
    <t>1152280919427</t>
  </si>
  <si>
    <t>7208贵州省测绘资料档案馆（贵州省基础地理信息中心、贵州省自然资源卫星应用中心）</t>
  </si>
  <si>
    <t>22828720801财务工作</t>
  </si>
  <si>
    <t>70.33</t>
  </si>
  <si>
    <t>江欣艳</t>
  </si>
  <si>
    <t>1152280923316</t>
  </si>
  <si>
    <t>冯文燕</t>
  </si>
  <si>
    <t>1152280919506</t>
  </si>
  <si>
    <t>68.33</t>
  </si>
  <si>
    <t>王一臣</t>
  </si>
  <si>
    <t>3152281502107</t>
  </si>
  <si>
    <t>7209贵州省测绘产品质量监督检验站（贵州省测绘仪器计量检定站、贵州省测绘行业特有工种职业技能鉴定站）</t>
  </si>
  <si>
    <t>22828720901测绘质检
人员</t>
  </si>
  <si>
    <t>62.5</t>
  </si>
  <si>
    <t>姜之跃</t>
  </si>
  <si>
    <t>3152281503609</t>
  </si>
  <si>
    <t>61.5</t>
  </si>
  <si>
    <t>钱玲</t>
  </si>
  <si>
    <t>3152281501906</t>
  </si>
  <si>
    <t>59.5</t>
  </si>
  <si>
    <t>李孟玺</t>
  </si>
  <si>
    <t>3152281503208</t>
  </si>
  <si>
    <t>7210贵州省地质博物馆（贵州省地质资料馆）</t>
  </si>
  <si>
    <t>22828721001藏品科普
与利用</t>
  </si>
  <si>
    <t>吴双</t>
  </si>
  <si>
    <t>3152281505017</t>
  </si>
  <si>
    <t>张子凡</t>
  </si>
  <si>
    <t>3152281503326</t>
  </si>
  <si>
    <t>61.17</t>
  </si>
  <si>
    <t>史竹</t>
  </si>
  <si>
    <t>1152280922114</t>
  </si>
  <si>
    <t>22828721002组织人事
及党建</t>
  </si>
  <si>
    <t>69.17</t>
  </si>
  <si>
    <t>覃一凡</t>
  </si>
  <si>
    <t>1152280916211</t>
  </si>
  <si>
    <t>刘慧仙</t>
  </si>
  <si>
    <t>1152280926615</t>
  </si>
  <si>
    <t>67.5</t>
  </si>
  <si>
    <t>周艳玲</t>
  </si>
  <si>
    <t>3152281501919</t>
  </si>
  <si>
    <t>22828721003岩矿鉴定</t>
  </si>
  <si>
    <t>高川黔</t>
  </si>
  <si>
    <t>3152281505318</t>
  </si>
  <si>
    <t>66.67</t>
  </si>
  <si>
    <t>王燕校</t>
  </si>
  <si>
    <t>3152281503217</t>
  </si>
  <si>
    <t>62.67</t>
  </si>
  <si>
    <t>邓愉瀚</t>
  </si>
  <si>
    <t>3152281502029</t>
  </si>
  <si>
    <t>7211贵州省油气勘查开发工程研究院</t>
  </si>
  <si>
    <t>22828721101油气地质、实验测试</t>
  </si>
  <si>
    <t>64</t>
  </si>
  <si>
    <t>杨洋</t>
  </si>
  <si>
    <t>3152281501319</t>
  </si>
  <si>
    <t>73.83</t>
  </si>
  <si>
    <t>李建能</t>
  </si>
  <si>
    <t>3152281501013</t>
  </si>
  <si>
    <t>71.5</t>
  </si>
  <si>
    <t>韩适</t>
  </si>
  <si>
    <t>3152281504014</t>
  </si>
  <si>
    <t>67.83</t>
  </si>
  <si>
    <t>孙晓栋</t>
  </si>
  <si>
    <t>3152281504503</t>
  </si>
  <si>
    <t>62.83</t>
  </si>
  <si>
    <t>庞雨雨</t>
  </si>
  <si>
    <t>3152281504305</t>
  </si>
  <si>
    <t>张海丽</t>
  </si>
  <si>
    <t>3152281503904</t>
  </si>
  <si>
    <t>65</t>
  </si>
  <si>
    <t>孔祥明</t>
  </si>
  <si>
    <t>3152281505911</t>
  </si>
  <si>
    <t>韩婷婷</t>
  </si>
  <si>
    <t>3152281503312</t>
  </si>
  <si>
    <t>63.5</t>
  </si>
</sst>
</file>

<file path=xl/styles.xml><?xml version="1.0" encoding="utf-8"?>
<styleSheet xmlns="http://schemas.openxmlformats.org/spreadsheetml/2006/main">
  <numFmts count="6">
    <numFmt numFmtId="176" formatCode="0.0_ "/>
    <numFmt numFmtId="43" formatCode="_ * #,##0.00_ ;_ * \-#,##0.00_ ;_ * &quot;-&quot;??_ ;_ @_ "/>
    <numFmt numFmtId="41" formatCode="_ * #,##0_ ;_ * \-#,##0_ ;_ * &quot;-&quot;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0"/>
      <name val="宋体"/>
      <charset val="134"/>
      <scheme val="minor"/>
    </font>
    <font>
      <sz val="8"/>
      <name val="仿宋_GB2312"/>
      <charset val="134"/>
    </font>
    <font>
      <sz val="11"/>
      <color indexed="9"/>
      <name val="宋体"/>
      <charset val="0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14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8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77" fontId="0" fillId="0" borderId="0" xfId="0" applyNumberFormat="1" applyFont="1" applyAlignment="1">
      <alignment vertical="center" wrapText="1"/>
    </xf>
    <xf numFmtId="177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177" fontId="0" fillId="0" borderId="1" xfId="0" applyNumberFormat="1" applyFont="1" applyBorder="1" applyAlignment="1">
      <alignment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3"/>
  <sheetViews>
    <sheetView tabSelected="1" zoomScale="90" zoomScaleNormal="90" workbookViewId="0">
      <selection activeCell="A2" sqref="A2:L2"/>
    </sheetView>
  </sheetViews>
  <sheetFormatPr defaultColWidth="9" defaultRowHeight="15.75"/>
  <cols>
    <col min="1" max="1" width="6.61666666666667" style="3" customWidth="1"/>
    <col min="2" max="2" width="9.7" style="3" customWidth="1"/>
    <col min="3" max="3" width="18.4" style="4" customWidth="1"/>
    <col min="4" max="4" width="18.8" style="4" customWidth="1"/>
    <col min="5" max="5" width="19.4416666666667" style="4" customWidth="1"/>
    <col min="6" max="6" width="15.875" style="4" customWidth="1"/>
    <col min="7" max="7" width="13.25" style="5" customWidth="1"/>
    <col min="8" max="8" width="13.5" style="6" customWidth="1"/>
    <col min="9" max="9" width="13.5" style="5" customWidth="1"/>
    <col min="10" max="10" width="15.8833333333333" style="5" customWidth="1"/>
    <col min="11" max="11" width="17.8" style="5" customWidth="1"/>
    <col min="12" max="12" width="21.3" style="3" customWidth="1"/>
    <col min="13" max="16384" width="9" style="3"/>
  </cols>
  <sheetData>
    <row r="1" ht="32" customHeight="1" spans="1:12">
      <c r="A1" s="7" t="s">
        <v>0</v>
      </c>
      <c r="B1" s="8"/>
      <c r="C1" s="8"/>
      <c r="D1" s="8"/>
      <c r="E1" s="8"/>
      <c r="F1" s="8"/>
      <c r="G1" s="8"/>
      <c r="H1" s="15"/>
      <c r="I1" s="8"/>
      <c r="J1" s="8"/>
      <c r="K1" s="8"/>
      <c r="L1" s="8"/>
    </row>
    <row r="2" ht="98" customHeight="1" spans="1:12">
      <c r="A2" s="9" t="s">
        <v>1</v>
      </c>
      <c r="B2" s="9"/>
      <c r="C2" s="9"/>
      <c r="D2" s="9"/>
      <c r="E2" s="9"/>
      <c r="F2" s="9"/>
      <c r="G2" s="9"/>
      <c r="H2" s="16"/>
      <c r="I2" s="9"/>
      <c r="J2" s="9"/>
      <c r="K2" s="9"/>
      <c r="L2" s="9"/>
    </row>
    <row r="3" s="1" customFormat="1" ht="51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0" t="s">
        <v>13</v>
      </c>
    </row>
    <row r="4" s="2" customFormat="1" ht="45" customHeight="1" spans="1:12">
      <c r="A4" s="11">
        <v>1</v>
      </c>
      <c r="B4" s="12" t="s">
        <v>14</v>
      </c>
      <c r="C4" s="12" t="s">
        <v>15</v>
      </c>
      <c r="D4" s="12" t="s">
        <v>16</v>
      </c>
      <c r="E4" s="12" t="s">
        <v>17</v>
      </c>
      <c r="F4" s="18" t="s">
        <v>18</v>
      </c>
      <c r="G4" s="19">
        <f t="shared" ref="G4:G9" si="0">F4*0.4</f>
        <v>25.67</v>
      </c>
      <c r="H4" s="19">
        <v>80.8</v>
      </c>
      <c r="I4" s="20">
        <f t="shared" ref="I4:I9" si="1">H4*0.6</f>
        <v>48.48</v>
      </c>
      <c r="J4" s="19">
        <f t="shared" ref="J4:J9" si="2">G4+I4</f>
        <v>74.15</v>
      </c>
      <c r="K4" s="11" t="s">
        <v>19</v>
      </c>
      <c r="L4" s="24"/>
    </row>
    <row r="5" s="2" customFormat="1" ht="45" customHeight="1" spans="1:12">
      <c r="A5" s="11">
        <v>2</v>
      </c>
      <c r="B5" s="12" t="s">
        <v>20</v>
      </c>
      <c r="C5" s="12" t="s">
        <v>21</v>
      </c>
      <c r="D5" s="12" t="s">
        <v>16</v>
      </c>
      <c r="E5" s="12" t="s">
        <v>17</v>
      </c>
      <c r="F5" s="18" t="s">
        <v>22</v>
      </c>
      <c r="G5" s="19">
        <f t="shared" si="0"/>
        <v>25.27</v>
      </c>
      <c r="H5" s="19">
        <v>80.8</v>
      </c>
      <c r="I5" s="20">
        <f t="shared" si="1"/>
        <v>48.48</v>
      </c>
      <c r="J5" s="19">
        <f t="shared" si="2"/>
        <v>73.75</v>
      </c>
      <c r="K5" s="11"/>
      <c r="L5" s="24"/>
    </row>
    <row r="6" s="2" customFormat="1" ht="45" customHeight="1" spans="1:12">
      <c r="A6" s="11">
        <v>3</v>
      </c>
      <c r="B6" s="12" t="s">
        <v>23</v>
      </c>
      <c r="C6" s="12" t="s">
        <v>24</v>
      </c>
      <c r="D6" s="12" t="s">
        <v>16</v>
      </c>
      <c r="E6" s="12" t="s">
        <v>17</v>
      </c>
      <c r="F6" s="18" t="s">
        <v>25</v>
      </c>
      <c r="G6" s="19">
        <f t="shared" si="0"/>
        <v>25.93</v>
      </c>
      <c r="H6" s="19">
        <v>71.2</v>
      </c>
      <c r="I6" s="20">
        <f t="shared" si="1"/>
        <v>42.72</v>
      </c>
      <c r="J6" s="19">
        <f t="shared" si="2"/>
        <v>68.65</v>
      </c>
      <c r="K6" s="11"/>
      <c r="L6" s="20"/>
    </row>
    <row r="7" s="2" customFormat="1" ht="45" customHeight="1" spans="1:12">
      <c r="A7" s="11">
        <v>4</v>
      </c>
      <c r="B7" s="13" t="s">
        <v>26</v>
      </c>
      <c r="C7" s="13" t="s">
        <v>27</v>
      </c>
      <c r="D7" s="13" t="s">
        <v>28</v>
      </c>
      <c r="E7" s="13" t="s">
        <v>29</v>
      </c>
      <c r="F7" s="18" t="s">
        <v>30</v>
      </c>
      <c r="G7" s="19">
        <f t="shared" si="0"/>
        <v>28.53</v>
      </c>
      <c r="H7" s="19">
        <v>80.8</v>
      </c>
      <c r="I7" s="20">
        <f t="shared" si="1"/>
        <v>48.48</v>
      </c>
      <c r="J7" s="19">
        <f t="shared" si="2"/>
        <v>77.01</v>
      </c>
      <c r="K7" s="11" t="s">
        <v>19</v>
      </c>
      <c r="L7" s="20"/>
    </row>
    <row r="8" s="2" customFormat="1" ht="45" customHeight="1" spans="1:12">
      <c r="A8" s="11">
        <v>5</v>
      </c>
      <c r="B8" s="13" t="s">
        <v>31</v>
      </c>
      <c r="C8" s="13" t="s">
        <v>32</v>
      </c>
      <c r="D8" s="13" t="s">
        <v>28</v>
      </c>
      <c r="E8" s="13" t="s">
        <v>29</v>
      </c>
      <c r="F8" s="18" t="s">
        <v>33</v>
      </c>
      <c r="G8" s="19">
        <f t="shared" si="0"/>
        <v>27.8</v>
      </c>
      <c r="H8" s="19">
        <v>80.8</v>
      </c>
      <c r="I8" s="20">
        <f t="shared" si="1"/>
        <v>48.48</v>
      </c>
      <c r="J8" s="19">
        <f t="shared" si="2"/>
        <v>76.28</v>
      </c>
      <c r="K8" s="11"/>
      <c r="L8" s="20"/>
    </row>
    <row r="9" s="2" customFormat="1" ht="45" customHeight="1" spans="1:12">
      <c r="A9" s="11">
        <v>6</v>
      </c>
      <c r="B9" s="13" t="s">
        <v>34</v>
      </c>
      <c r="C9" s="13" t="s">
        <v>35</v>
      </c>
      <c r="D9" s="13" t="s">
        <v>28</v>
      </c>
      <c r="E9" s="13" t="s">
        <v>29</v>
      </c>
      <c r="F9" s="18" t="s">
        <v>36</v>
      </c>
      <c r="G9" s="19">
        <f t="shared" si="0"/>
        <v>28.73</v>
      </c>
      <c r="H9" s="19">
        <v>78.4</v>
      </c>
      <c r="I9" s="20">
        <f t="shared" si="1"/>
        <v>47.04</v>
      </c>
      <c r="J9" s="19">
        <f t="shared" si="2"/>
        <v>75.77</v>
      </c>
      <c r="K9" s="11"/>
      <c r="L9" s="24"/>
    </row>
    <row r="10" s="2" customFormat="1" ht="45" customHeight="1" spans="1:12">
      <c r="A10" s="11">
        <v>7</v>
      </c>
      <c r="B10" s="13" t="s">
        <v>37</v>
      </c>
      <c r="C10" s="13" t="s">
        <v>38</v>
      </c>
      <c r="D10" s="13" t="s">
        <v>28</v>
      </c>
      <c r="E10" s="13" t="s">
        <v>39</v>
      </c>
      <c r="F10" s="18" t="s">
        <v>40</v>
      </c>
      <c r="G10" s="19">
        <f t="shared" ref="G5:G36" si="3">F10*0.4</f>
        <v>27.07</v>
      </c>
      <c r="H10" s="19">
        <v>81</v>
      </c>
      <c r="I10" s="20">
        <f t="shared" ref="I5:I36" si="4">H10*0.6</f>
        <v>48.6</v>
      </c>
      <c r="J10" s="19">
        <f t="shared" ref="J5:J36" si="5">G10+I10</f>
        <v>75.67</v>
      </c>
      <c r="K10" s="11" t="s">
        <v>19</v>
      </c>
      <c r="L10" s="24"/>
    </row>
    <row r="11" s="2" customFormat="1" ht="45" customHeight="1" spans="1:12">
      <c r="A11" s="11">
        <v>8</v>
      </c>
      <c r="B11" s="13" t="s">
        <v>41</v>
      </c>
      <c r="C11" s="29" t="s">
        <v>42</v>
      </c>
      <c r="D11" s="13" t="s">
        <v>28</v>
      </c>
      <c r="E11" s="13" t="s">
        <v>39</v>
      </c>
      <c r="F11" s="18">
        <v>65.17</v>
      </c>
      <c r="G11" s="19">
        <f t="shared" si="3"/>
        <v>26.07</v>
      </c>
      <c r="H11" s="19">
        <v>78.6</v>
      </c>
      <c r="I11" s="20">
        <f t="shared" si="4"/>
        <v>47.16</v>
      </c>
      <c r="J11" s="19">
        <f t="shared" si="5"/>
        <v>73.23</v>
      </c>
      <c r="K11" s="11"/>
      <c r="L11" s="20"/>
    </row>
    <row r="12" s="2" customFormat="1" ht="45" customHeight="1" spans="1:12">
      <c r="A12" s="11">
        <v>9</v>
      </c>
      <c r="B12" s="13" t="s">
        <v>43</v>
      </c>
      <c r="C12" s="13" t="s">
        <v>44</v>
      </c>
      <c r="D12" s="13" t="s">
        <v>28</v>
      </c>
      <c r="E12" s="13" t="s">
        <v>39</v>
      </c>
      <c r="F12" s="18" t="s">
        <v>45</v>
      </c>
      <c r="G12" s="19">
        <f t="shared" si="3"/>
        <v>26.73</v>
      </c>
      <c r="H12" s="19">
        <v>74.2</v>
      </c>
      <c r="I12" s="20">
        <f t="shared" si="4"/>
        <v>44.52</v>
      </c>
      <c r="J12" s="19">
        <f t="shared" si="5"/>
        <v>71.25</v>
      </c>
      <c r="K12" s="11"/>
      <c r="L12" s="20"/>
    </row>
    <row r="13" s="2" customFormat="1" ht="45" customHeight="1" spans="1:12">
      <c r="A13" s="11">
        <v>10</v>
      </c>
      <c r="B13" s="13" t="s">
        <v>46</v>
      </c>
      <c r="C13" s="13" t="s">
        <v>47</v>
      </c>
      <c r="D13" s="13" t="s">
        <v>28</v>
      </c>
      <c r="E13" s="13" t="s">
        <v>48</v>
      </c>
      <c r="F13" s="18" t="s">
        <v>49</v>
      </c>
      <c r="G13" s="19">
        <f t="shared" si="3"/>
        <v>29.47</v>
      </c>
      <c r="H13" s="19">
        <v>80.6</v>
      </c>
      <c r="I13" s="20">
        <f t="shared" si="4"/>
        <v>48.36</v>
      </c>
      <c r="J13" s="19">
        <f t="shared" si="5"/>
        <v>77.83</v>
      </c>
      <c r="K13" s="11" t="s">
        <v>19</v>
      </c>
      <c r="L13" s="20"/>
    </row>
    <row r="14" s="2" customFormat="1" ht="45" customHeight="1" spans="1:12">
      <c r="A14" s="11">
        <v>11</v>
      </c>
      <c r="B14" s="13" t="s">
        <v>50</v>
      </c>
      <c r="C14" s="13" t="s">
        <v>51</v>
      </c>
      <c r="D14" s="13" t="s">
        <v>28</v>
      </c>
      <c r="E14" s="13" t="s">
        <v>48</v>
      </c>
      <c r="F14" s="18" t="s">
        <v>52</v>
      </c>
      <c r="G14" s="19">
        <f t="shared" si="3"/>
        <v>24.67</v>
      </c>
      <c r="H14" s="19">
        <v>76</v>
      </c>
      <c r="I14" s="20">
        <f t="shared" si="4"/>
        <v>45.6</v>
      </c>
      <c r="J14" s="19">
        <f t="shared" si="5"/>
        <v>70.27</v>
      </c>
      <c r="K14" s="11"/>
      <c r="L14" s="20"/>
    </row>
    <row r="15" s="2" customFormat="1" ht="45" customHeight="1" spans="1:12">
      <c r="A15" s="11">
        <v>12</v>
      </c>
      <c r="B15" s="13" t="s">
        <v>53</v>
      </c>
      <c r="C15" s="13" t="s">
        <v>54</v>
      </c>
      <c r="D15" s="13" t="s">
        <v>28</v>
      </c>
      <c r="E15" s="13" t="s">
        <v>55</v>
      </c>
      <c r="F15" s="18" t="s">
        <v>56</v>
      </c>
      <c r="G15" s="19">
        <f t="shared" si="3"/>
        <v>20.93</v>
      </c>
      <c r="H15" s="19">
        <v>0</v>
      </c>
      <c r="I15" s="20">
        <f t="shared" si="4"/>
        <v>0</v>
      </c>
      <c r="J15" s="19">
        <f t="shared" si="5"/>
        <v>20.93</v>
      </c>
      <c r="K15" s="11"/>
      <c r="L15" s="25" t="s">
        <v>57</v>
      </c>
    </row>
    <row r="16" s="2" customFormat="1" ht="55" customHeight="1" spans="1:12">
      <c r="A16" s="11">
        <v>13</v>
      </c>
      <c r="B16" s="14" t="s">
        <v>58</v>
      </c>
      <c r="C16" s="13" t="s">
        <v>59</v>
      </c>
      <c r="D16" s="13" t="s">
        <v>60</v>
      </c>
      <c r="E16" s="13" t="s">
        <v>61</v>
      </c>
      <c r="F16" s="18">
        <v>52.17</v>
      </c>
      <c r="G16" s="19">
        <f t="shared" si="3"/>
        <v>20.87</v>
      </c>
      <c r="H16" s="19">
        <v>81.72</v>
      </c>
      <c r="I16" s="20">
        <f t="shared" si="4"/>
        <v>49.03</v>
      </c>
      <c r="J16" s="19">
        <f t="shared" si="5"/>
        <v>69.9</v>
      </c>
      <c r="K16" s="11" t="s">
        <v>19</v>
      </c>
      <c r="L16" s="25" t="s">
        <v>62</v>
      </c>
    </row>
    <row r="17" s="2" customFormat="1" ht="55" customHeight="1" spans="1:12">
      <c r="A17" s="11">
        <v>14</v>
      </c>
      <c r="B17" s="14" t="s">
        <v>63</v>
      </c>
      <c r="C17" s="13" t="s">
        <v>64</v>
      </c>
      <c r="D17" s="13" t="s">
        <v>60</v>
      </c>
      <c r="E17" s="13" t="s">
        <v>61</v>
      </c>
      <c r="F17" s="18" t="s">
        <v>65</v>
      </c>
      <c r="G17" s="19">
        <f t="shared" si="3"/>
        <v>20.53</v>
      </c>
      <c r="H17" s="19">
        <v>73.72</v>
      </c>
      <c r="I17" s="20">
        <f t="shared" si="4"/>
        <v>44.23</v>
      </c>
      <c r="J17" s="19">
        <f t="shared" si="5"/>
        <v>64.76</v>
      </c>
      <c r="K17" s="11"/>
      <c r="L17" s="25" t="s">
        <v>66</v>
      </c>
    </row>
    <row r="18" s="2" customFormat="1" ht="55" customHeight="1" spans="1:12">
      <c r="A18" s="11">
        <v>15</v>
      </c>
      <c r="B18" s="13" t="s">
        <v>67</v>
      </c>
      <c r="C18" s="29" t="s">
        <v>68</v>
      </c>
      <c r="D18" s="12" t="s">
        <v>69</v>
      </c>
      <c r="E18" s="13" t="s">
        <v>70</v>
      </c>
      <c r="F18" s="18" t="s">
        <v>71</v>
      </c>
      <c r="G18" s="19">
        <f t="shared" si="3"/>
        <v>22.73</v>
      </c>
      <c r="H18" s="19">
        <v>89.72</v>
      </c>
      <c r="I18" s="20">
        <f t="shared" si="4"/>
        <v>53.83</v>
      </c>
      <c r="J18" s="19">
        <f t="shared" si="5"/>
        <v>76.56</v>
      </c>
      <c r="K18" s="11" t="s">
        <v>19</v>
      </c>
      <c r="L18" s="25" t="s">
        <v>72</v>
      </c>
    </row>
    <row r="19" s="2" customFormat="1" ht="55" customHeight="1" spans="1:12">
      <c r="A19" s="11">
        <v>16</v>
      </c>
      <c r="B19" s="13" t="s">
        <v>73</v>
      </c>
      <c r="C19" s="13" t="s">
        <v>74</v>
      </c>
      <c r="D19" s="12" t="s">
        <v>69</v>
      </c>
      <c r="E19" s="13" t="s">
        <v>70</v>
      </c>
      <c r="F19" s="18" t="s">
        <v>75</v>
      </c>
      <c r="G19" s="19">
        <f t="shared" si="3"/>
        <v>25.2</v>
      </c>
      <c r="H19" s="19">
        <v>63.4</v>
      </c>
      <c r="I19" s="20">
        <f t="shared" si="4"/>
        <v>38.04</v>
      </c>
      <c r="J19" s="19">
        <f t="shared" si="5"/>
        <v>63.24</v>
      </c>
      <c r="K19" s="11"/>
      <c r="L19" s="25" t="s">
        <v>76</v>
      </c>
    </row>
    <row r="20" s="2" customFormat="1" ht="45" customHeight="1" spans="1:12">
      <c r="A20" s="11">
        <v>17</v>
      </c>
      <c r="B20" s="13" t="s">
        <v>77</v>
      </c>
      <c r="C20" s="13" t="s">
        <v>78</v>
      </c>
      <c r="D20" s="12" t="s">
        <v>69</v>
      </c>
      <c r="E20" s="13" t="s">
        <v>79</v>
      </c>
      <c r="F20" s="20" t="s">
        <v>80</v>
      </c>
      <c r="G20" s="19">
        <f t="shared" si="3"/>
        <v>23.67</v>
      </c>
      <c r="H20" s="19">
        <v>78.8</v>
      </c>
      <c r="I20" s="20">
        <f t="shared" si="4"/>
        <v>47.28</v>
      </c>
      <c r="J20" s="19">
        <f t="shared" si="5"/>
        <v>70.95</v>
      </c>
      <c r="K20" s="11" t="s">
        <v>19</v>
      </c>
      <c r="L20" s="24"/>
    </row>
    <row r="21" s="2" customFormat="1" ht="45" customHeight="1" spans="1:12">
      <c r="A21" s="11">
        <v>18</v>
      </c>
      <c r="B21" s="13" t="s">
        <v>81</v>
      </c>
      <c r="C21" s="13" t="s">
        <v>82</v>
      </c>
      <c r="D21" s="12" t="s">
        <v>69</v>
      </c>
      <c r="E21" s="13" t="s">
        <v>79</v>
      </c>
      <c r="F21" s="20" t="s">
        <v>83</v>
      </c>
      <c r="G21" s="19">
        <f t="shared" si="3"/>
        <v>21.33</v>
      </c>
      <c r="H21" s="19">
        <v>80.6</v>
      </c>
      <c r="I21" s="20">
        <f t="shared" si="4"/>
        <v>48.36</v>
      </c>
      <c r="J21" s="19">
        <f t="shared" si="5"/>
        <v>69.69</v>
      </c>
      <c r="K21" s="11"/>
      <c r="L21" s="24"/>
    </row>
    <row r="22" s="2" customFormat="1" ht="45" customHeight="1" spans="1:12">
      <c r="A22" s="11">
        <v>19</v>
      </c>
      <c r="B22" s="13" t="s">
        <v>84</v>
      </c>
      <c r="C22" s="13" t="s">
        <v>85</v>
      </c>
      <c r="D22" s="12" t="s">
        <v>69</v>
      </c>
      <c r="E22" s="13" t="s">
        <v>79</v>
      </c>
      <c r="F22" s="18" t="s">
        <v>40</v>
      </c>
      <c r="G22" s="19">
        <f t="shared" si="3"/>
        <v>27.07</v>
      </c>
      <c r="H22" s="19">
        <v>0</v>
      </c>
      <c r="I22" s="20">
        <f t="shared" si="4"/>
        <v>0</v>
      </c>
      <c r="J22" s="19">
        <f t="shared" si="5"/>
        <v>27.07</v>
      </c>
      <c r="K22" s="11"/>
      <c r="L22" s="25" t="s">
        <v>86</v>
      </c>
    </row>
    <row r="23" s="2" customFormat="1" ht="45" customHeight="1" spans="1:12">
      <c r="A23" s="11">
        <v>20</v>
      </c>
      <c r="B23" s="12" t="s">
        <v>87</v>
      </c>
      <c r="C23" s="30" t="s">
        <v>88</v>
      </c>
      <c r="D23" s="12" t="s">
        <v>89</v>
      </c>
      <c r="E23" s="12" t="s">
        <v>90</v>
      </c>
      <c r="F23" s="20" t="s">
        <v>91</v>
      </c>
      <c r="G23" s="19">
        <f t="shared" si="3"/>
        <v>27.4</v>
      </c>
      <c r="H23" s="19">
        <v>84.4</v>
      </c>
      <c r="I23" s="20">
        <f t="shared" si="4"/>
        <v>50.64</v>
      </c>
      <c r="J23" s="19">
        <f t="shared" si="5"/>
        <v>78.04</v>
      </c>
      <c r="K23" s="11" t="s">
        <v>19</v>
      </c>
      <c r="L23" s="20"/>
    </row>
    <row r="24" s="2" customFormat="1" ht="45" customHeight="1" spans="1:12">
      <c r="A24" s="11">
        <v>21</v>
      </c>
      <c r="B24" s="12" t="s">
        <v>92</v>
      </c>
      <c r="C24" s="30" t="s">
        <v>93</v>
      </c>
      <c r="D24" s="12" t="s">
        <v>89</v>
      </c>
      <c r="E24" s="12" t="s">
        <v>90</v>
      </c>
      <c r="F24" s="20" t="s">
        <v>94</v>
      </c>
      <c r="G24" s="19">
        <f t="shared" si="3"/>
        <v>29.4</v>
      </c>
      <c r="H24" s="19">
        <v>80</v>
      </c>
      <c r="I24" s="20">
        <f t="shared" si="4"/>
        <v>48</v>
      </c>
      <c r="J24" s="19">
        <f t="shared" si="5"/>
        <v>77.4</v>
      </c>
      <c r="K24" s="11"/>
      <c r="L24" s="26"/>
    </row>
    <row r="25" s="2" customFormat="1" ht="45" customHeight="1" spans="1:12">
      <c r="A25" s="11">
        <v>22</v>
      </c>
      <c r="B25" s="12" t="s">
        <v>95</v>
      </c>
      <c r="C25" s="30" t="s">
        <v>96</v>
      </c>
      <c r="D25" s="12" t="s">
        <v>89</v>
      </c>
      <c r="E25" s="12" t="s">
        <v>90</v>
      </c>
      <c r="F25" s="20" t="s">
        <v>45</v>
      </c>
      <c r="G25" s="19">
        <f t="shared" si="3"/>
        <v>26.73</v>
      </c>
      <c r="H25" s="19">
        <v>75.6</v>
      </c>
      <c r="I25" s="20">
        <f t="shared" si="4"/>
        <v>45.36</v>
      </c>
      <c r="J25" s="19">
        <f t="shared" si="5"/>
        <v>72.09</v>
      </c>
      <c r="K25" s="11"/>
      <c r="L25" s="20"/>
    </row>
    <row r="26" ht="45" customHeight="1" spans="1:12">
      <c r="A26" s="11">
        <v>23</v>
      </c>
      <c r="B26" s="13" t="s">
        <v>97</v>
      </c>
      <c r="C26" s="13" t="s">
        <v>98</v>
      </c>
      <c r="D26" s="13" t="s">
        <v>99</v>
      </c>
      <c r="E26" s="13" t="s">
        <v>100</v>
      </c>
      <c r="F26" s="21" t="s">
        <v>101</v>
      </c>
      <c r="G26" s="19">
        <f t="shared" si="3"/>
        <v>28.4</v>
      </c>
      <c r="H26" s="19">
        <v>81.8</v>
      </c>
      <c r="I26" s="20">
        <f t="shared" si="4"/>
        <v>49.08</v>
      </c>
      <c r="J26" s="19">
        <f t="shared" si="5"/>
        <v>77.48</v>
      </c>
      <c r="K26" s="11" t="s">
        <v>19</v>
      </c>
      <c r="L26" s="20"/>
    </row>
    <row r="27" ht="45" customHeight="1" spans="1:12">
      <c r="A27" s="11">
        <v>24</v>
      </c>
      <c r="B27" s="13" t="s">
        <v>102</v>
      </c>
      <c r="C27" s="29" t="s">
        <v>103</v>
      </c>
      <c r="D27" s="13" t="s">
        <v>99</v>
      </c>
      <c r="E27" s="13" t="s">
        <v>104</v>
      </c>
      <c r="F27" s="20" t="s">
        <v>105</v>
      </c>
      <c r="G27" s="19">
        <f t="shared" si="3"/>
        <v>28.67</v>
      </c>
      <c r="H27" s="19">
        <v>80.4</v>
      </c>
      <c r="I27" s="20">
        <f t="shared" si="4"/>
        <v>48.24</v>
      </c>
      <c r="J27" s="19">
        <f t="shared" si="5"/>
        <v>76.91</v>
      </c>
      <c r="K27" s="11"/>
      <c r="L27" s="20"/>
    </row>
    <row r="28" ht="45" customHeight="1" spans="1:12">
      <c r="A28" s="11">
        <v>25</v>
      </c>
      <c r="B28" s="13" t="s">
        <v>106</v>
      </c>
      <c r="C28" s="29" t="s">
        <v>107</v>
      </c>
      <c r="D28" s="13" t="s">
        <v>99</v>
      </c>
      <c r="E28" s="13" t="s">
        <v>104</v>
      </c>
      <c r="F28" s="20">
        <v>67.17</v>
      </c>
      <c r="G28" s="19">
        <f t="shared" si="3"/>
        <v>26.87</v>
      </c>
      <c r="H28" s="19">
        <v>80.8</v>
      </c>
      <c r="I28" s="20">
        <f t="shared" si="4"/>
        <v>48.48</v>
      </c>
      <c r="J28" s="19">
        <f t="shared" si="5"/>
        <v>75.35</v>
      </c>
      <c r="K28" s="11"/>
      <c r="L28" s="20"/>
    </row>
    <row r="29" ht="45" customHeight="1" spans="1:12">
      <c r="A29" s="11">
        <v>26</v>
      </c>
      <c r="B29" s="13" t="s">
        <v>108</v>
      </c>
      <c r="C29" s="13" t="s">
        <v>109</v>
      </c>
      <c r="D29" s="13" t="s">
        <v>99</v>
      </c>
      <c r="E29" s="13" t="s">
        <v>104</v>
      </c>
      <c r="F29" s="20" t="s">
        <v>110</v>
      </c>
      <c r="G29" s="19">
        <f t="shared" si="3"/>
        <v>26.87</v>
      </c>
      <c r="H29" s="19">
        <v>80.2</v>
      </c>
      <c r="I29" s="20">
        <f t="shared" si="4"/>
        <v>48.12</v>
      </c>
      <c r="J29" s="19">
        <f t="shared" si="5"/>
        <v>74.99</v>
      </c>
      <c r="K29" s="11"/>
      <c r="L29" s="20"/>
    </row>
    <row r="30" ht="65.15" customHeight="1" spans="1:12">
      <c r="A30" s="11">
        <v>27</v>
      </c>
      <c r="B30" s="13" t="s">
        <v>111</v>
      </c>
      <c r="C30" s="13" t="s">
        <v>112</v>
      </c>
      <c r="D30" s="13" t="s">
        <v>113</v>
      </c>
      <c r="E30" s="13" t="s">
        <v>114</v>
      </c>
      <c r="F30" s="19" t="s">
        <v>115</v>
      </c>
      <c r="G30" s="19">
        <f t="shared" si="3"/>
        <v>28.13</v>
      </c>
      <c r="H30" s="19">
        <v>81</v>
      </c>
      <c r="I30" s="20">
        <f t="shared" si="4"/>
        <v>48.6</v>
      </c>
      <c r="J30" s="19">
        <f t="shared" si="5"/>
        <v>76.73</v>
      </c>
      <c r="K30" s="11" t="s">
        <v>19</v>
      </c>
      <c r="L30" s="18"/>
    </row>
    <row r="31" ht="65.15" customHeight="1" spans="1:12">
      <c r="A31" s="11">
        <v>28</v>
      </c>
      <c r="B31" s="13" t="s">
        <v>116</v>
      </c>
      <c r="C31" s="13" t="s">
        <v>117</v>
      </c>
      <c r="D31" s="13" t="s">
        <v>113</v>
      </c>
      <c r="E31" s="13" t="s">
        <v>114</v>
      </c>
      <c r="F31" s="19" t="s">
        <v>110</v>
      </c>
      <c r="G31" s="19">
        <f t="shared" si="3"/>
        <v>26.87</v>
      </c>
      <c r="H31" s="19">
        <v>81.4</v>
      </c>
      <c r="I31" s="20">
        <f t="shared" si="4"/>
        <v>48.84</v>
      </c>
      <c r="J31" s="19">
        <f t="shared" si="5"/>
        <v>75.71</v>
      </c>
      <c r="K31" s="11"/>
      <c r="L31" s="18"/>
    </row>
    <row r="32" ht="65.15" customHeight="1" spans="1:12">
      <c r="A32" s="11">
        <v>29</v>
      </c>
      <c r="B32" s="13" t="s">
        <v>118</v>
      </c>
      <c r="C32" s="13" t="s">
        <v>119</v>
      </c>
      <c r="D32" s="13" t="s">
        <v>113</v>
      </c>
      <c r="E32" s="13" t="s">
        <v>114</v>
      </c>
      <c r="F32" s="19" t="s">
        <v>120</v>
      </c>
      <c r="G32" s="19">
        <f t="shared" si="3"/>
        <v>27.33</v>
      </c>
      <c r="H32" s="19">
        <v>79.8</v>
      </c>
      <c r="I32" s="20">
        <f t="shared" si="4"/>
        <v>47.88</v>
      </c>
      <c r="J32" s="19">
        <f t="shared" si="5"/>
        <v>75.21</v>
      </c>
      <c r="K32" s="11"/>
      <c r="L32" s="18"/>
    </row>
    <row r="33" ht="70.85" customHeight="1" spans="1:12">
      <c r="A33" s="11">
        <v>30</v>
      </c>
      <c r="B33" s="13" t="s">
        <v>121</v>
      </c>
      <c r="C33" s="13" t="s">
        <v>122</v>
      </c>
      <c r="D33" s="13" t="s">
        <v>123</v>
      </c>
      <c r="E33" s="13" t="s">
        <v>124</v>
      </c>
      <c r="F33" s="20" t="s">
        <v>125</v>
      </c>
      <c r="G33" s="19">
        <f t="shared" si="3"/>
        <v>25</v>
      </c>
      <c r="H33" s="19">
        <v>82.6</v>
      </c>
      <c r="I33" s="20">
        <f t="shared" si="4"/>
        <v>49.56</v>
      </c>
      <c r="J33" s="19">
        <f t="shared" si="5"/>
        <v>74.56</v>
      </c>
      <c r="K33" s="11" t="s">
        <v>19</v>
      </c>
      <c r="L33" s="24"/>
    </row>
    <row r="34" ht="70.85" customHeight="1" spans="1:12">
      <c r="A34" s="11">
        <v>31</v>
      </c>
      <c r="B34" s="13" t="s">
        <v>126</v>
      </c>
      <c r="C34" s="13" t="s">
        <v>127</v>
      </c>
      <c r="D34" s="13" t="s">
        <v>123</v>
      </c>
      <c r="E34" s="13" t="s">
        <v>124</v>
      </c>
      <c r="F34" s="20" t="s">
        <v>128</v>
      </c>
      <c r="G34" s="19">
        <f t="shared" si="3"/>
        <v>24.6</v>
      </c>
      <c r="H34" s="19">
        <v>80.8</v>
      </c>
      <c r="I34" s="20">
        <f t="shared" si="4"/>
        <v>48.48</v>
      </c>
      <c r="J34" s="19">
        <f t="shared" si="5"/>
        <v>73.08</v>
      </c>
      <c r="K34" s="11"/>
      <c r="L34" s="24"/>
    </row>
    <row r="35" ht="70.85" customHeight="1" spans="1:12">
      <c r="A35" s="11">
        <v>32</v>
      </c>
      <c r="B35" s="13" t="s">
        <v>129</v>
      </c>
      <c r="C35" s="13" t="s">
        <v>130</v>
      </c>
      <c r="D35" s="13" t="s">
        <v>123</v>
      </c>
      <c r="E35" s="13" t="s">
        <v>124</v>
      </c>
      <c r="F35" s="20" t="s">
        <v>131</v>
      </c>
      <c r="G35" s="19">
        <f t="shared" si="3"/>
        <v>23.8</v>
      </c>
      <c r="H35" s="19">
        <v>82</v>
      </c>
      <c r="I35" s="20">
        <f t="shared" si="4"/>
        <v>49.2</v>
      </c>
      <c r="J35" s="19">
        <f t="shared" si="5"/>
        <v>73</v>
      </c>
      <c r="K35" s="11"/>
      <c r="L35" s="24"/>
    </row>
    <row r="36" ht="45" customHeight="1" spans="1:12">
      <c r="A36" s="11">
        <v>33</v>
      </c>
      <c r="B36" s="13" t="s">
        <v>132</v>
      </c>
      <c r="C36" s="13" t="s">
        <v>133</v>
      </c>
      <c r="D36" s="13" t="s">
        <v>134</v>
      </c>
      <c r="E36" s="13" t="s">
        <v>135</v>
      </c>
      <c r="F36" s="20" t="s">
        <v>110</v>
      </c>
      <c r="G36" s="19">
        <f t="shared" si="3"/>
        <v>26.87</v>
      </c>
      <c r="H36" s="20">
        <v>81.8</v>
      </c>
      <c r="I36" s="20">
        <f t="shared" si="4"/>
        <v>49.08</v>
      </c>
      <c r="J36" s="19">
        <f t="shared" si="5"/>
        <v>75.95</v>
      </c>
      <c r="K36" s="20" t="s">
        <v>19</v>
      </c>
      <c r="L36" s="20"/>
    </row>
    <row r="37" ht="45" customHeight="1" spans="1:12">
      <c r="A37" s="11">
        <v>34</v>
      </c>
      <c r="B37" s="13" t="s">
        <v>136</v>
      </c>
      <c r="C37" s="13" t="s">
        <v>137</v>
      </c>
      <c r="D37" s="13" t="s">
        <v>134</v>
      </c>
      <c r="E37" s="13" t="s">
        <v>135</v>
      </c>
      <c r="F37" s="20" t="s">
        <v>128</v>
      </c>
      <c r="G37" s="19">
        <f t="shared" ref="G37:G53" si="6">F37*0.4</f>
        <v>24.6</v>
      </c>
      <c r="H37" s="20">
        <v>81.8</v>
      </c>
      <c r="I37" s="20">
        <f t="shared" ref="I37:I53" si="7">H37*0.6</f>
        <v>49.08</v>
      </c>
      <c r="J37" s="19">
        <f t="shared" ref="J37:J53" si="8">G37+I37</f>
        <v>73.68</v>
      </c>
      <c r="K37" s="20"/>
      <c r="L37" s="24"/>
    </row>
    <row r="38" ht="45" customHeight="1" spans="1:12">
      <c r="A38" s="11">
        <v>35</v>
      </c>
      <c r="B38" s="13" t="s">
        <v>138</v>
      </c>
      <c r="C38" s="13" t="s">
        <v>139</v>
      </c>
      <c r="D38" s="13" t="s">
        <v>134</v>
      </c>
      <c r="E38" s="13" t="s">
        <v>135</v>
      </c>
      <c r="F38" s="20" t="s">
        <v>140</v>
      </c>
      <c r="G38" s="19">
        <f t="shared" si="6"/>
        <v>24.47</v>
      </c>
      <c r="H38" s="20">
        <v>81.6</v>
      </c>
      <c r="I38" s="20">
        <f t="shared" si="7"/>
        <v>48.96</v>
      </c>
      <c r="J38" s="19">
        <f t="shared" si="8"/>
        <v>73.43</v>
      </c>
      <c r="K38" s="20"/>
      <c r="L38" s="24"/>
    </row>
    <row r="39" ht="45" customHeight="1" spans="1:12">
      <c r="A39" s="11">
        <v>36</v>
      </c>
      <c r="B39" s="13" t="s">
        <v>141</v>
      </c>
      <c r="C39" s="13" t="s">
        <v>142</v>
      </c>
      <c r="D39" s="13" t="s">
        <v>134</v>
      </c>
      <c r="E39" s="13" t="s">
        <v>143</v>
      </c>
      <c r="F39" s="20" t="s">
        <v>144</v>
      </c>
      <c r="G39" s="19">
        <f t="shared" si="6"/>
        <v>27.67</v>
      </c>
      <c r="H39" s="22">
        <v>84.6</v>
      </c>
      <c r="I39" s="20">
        <f t="shared" si="7"/>
        <v>50.76</v>
      </c>
      <c r="J39" s="19">
        <f t="shared" si="8"/>
        <v>78.43</v>
      </c>
      <c r="K39" s="20" t="s">
        <v>19</v>
      </c>
      <c r="L39" s="20"/>
    </row>
    <row r="40" ht="45" customHeight="1" spans="1:12">
      <c r="A40" s="11">
        <v>37</v>
      </c>
      <c r="B40" s="13" t="s">
        <v>145</v>
      </c>
      <c r="C40" s="13" t="s">
        <v>146</v>
      </c>
      <c r="D40" s="13" t="s">
        <v>134</v>
      </c>
      <c r="E40" s="13" t="s">
        <v>143</v>
      </c>
      <c r="F40" s="20" t="s">
        <v>101</v>
      </c>
      <c r="G40" s="19">
        <f t="shared" si="6"/>
        <v>28.4</v>
      </c>
      <c r="H40" s="22">
        <v>82.4</v>
      </c>
      <c r="I40" s="20">
        <f t="shared" si="7"/>
        <v>49.44</v>
      </c>
      <c r="J40" s="19">
        <f t="shared" si="8"/>
        <v>77.84</v>
      </c>
      <c r="K40" s="20"/>
      <c r="L40" s="20"/>
    </row>
    <row r="41" ht="45" customHeight="1" spans="1:12">
      <c r="A41" s="11">
        <v>38</v>
      </c>
      <c r="B41" s="13" t="s">
        <v>147</v>
      </c>
      <c r="C41" s="29" t="s">
        <v>148</v>
      </c>
      <c r="D41" s="13" t="s">
        <v>134</v>
      </c>
      <c r="E41" s="13" t="s">
        <v>143</v>
      </c>
      <c r="F41" s="20" t="s">
        <v>149</v>
      </c>
      <c r="G41" s="19">
        <f t="shared" si="6"/>
        <v>27</v>
      </c>
      <c r="H41" s="22">
        <v>83.6</v>
      </c>
      <c r="I41" s="20">
        <f t="shared" si="7"/>
        <v>50.16</v>
      </c>
      <c r="J41" s="19">
        <f t="shared" si="8"/>
        <v>77.16</v>
      </c>
      <c r="K41" s="20"/>
      <c r="L41" s="20"/>
    </row>
    <row r="42" ht="45" customHeight="1" spans="1:12">
      <c r="A42" s="11">
        <v>39</v>
      </c>
      <c r="B42" s="13" t="s">
        <v>150</v>
      </c>
      <c r="C42" s="13" t="s">
        <v>151</v>
      </c>
      <c r="D42" s="13" t="s">
        <v>134</v>
      </c>
      <c r="E42" s="13" t="s">
        <v>152</v>
      </c>
      <c r="F42" s="20" t="s">
        <v>120</v>
      </c>
      <c r="G42" s="19">
        <f t="shared" si="6"/>
        <v>27.33</v>
      </c>
      <c r="H42" s="22">
        <v>80.4</v>
      </c>
      <c r="I42" s="20">
        <f t="shared" si="7"/>
        <v>48.24</v>
      </c>
      <c r="J42" s="19">
        <f t="shared" si="8"/>
        <v>75.57</v>
      </c>
      <c r="K42" s="20" t="s">
        <v>19</v>
      </c>
      <c r="L42" s="20"/>
    </row>
    <row r="43" ht="45" customHeight="1" spans="1:12">
      <c r="A43" s="11">
        <v>40</v>
      </c>
      <c r="B43" s="13" t="s">
        <v>153</v>
      </c>
      <c r="C43" s="13" t="s">
        <v>154</v>
      </c>
      <c r="D43" s="13" t="s">
        <v>134</v>
      </c>
      <c r="E43" s="13" t="s">
        <v>152</v>
      </c>
      <c r="F43" s="20" t="s">
        <v>155</v>
      </c>
      <c r="G43" s="19">
        <f t="shared" si="6"/>
        <v>26.67</v>
      </c>
      <c r="H43" s="22">
        <v>76.4</v>
      </c>
      <c r="I43" s="20">
        <f t="shared" si="7"/>
        <v>45.84</v>
      </c>
      <c r="J43" s="19">
        <f t="shared" si="8"/>
        <v>72.51</v>
      </c>
      <c r="K43" s="20"/>
      <c r="L43" s="20"/>
    </row>
    <row r="44" ht="45" customHeight="1" spans="1:12">
      <c r="A44" s="11">
        <v>41</v>
      </c>
      <c r="B44" s="13" t="s">
        <v>156</v>
      </c>
      <c r="C44" s="13" t="s">
        <v>157</v>
      </c>
      <c r="D44" s="13" t="s">
        <v>134</v>
      </c>
      <c r="E44" s="13" t="s">
        <v>152</v>
      </c>
      <c r="F44" s="20" t="s">
        <v>158</v>
      </c>
      <c r="G44" s="19">
        <f t="shared" si="6"/>
        <v>25.07</v>
      </c>
      <c r="H44" s="22">
        <v>69.6</v>
      </c>
      <c r="I44" s="20">
        <f t="shared" si="7"/>
        <v>41.76</v>
      </c>
      <c r="J44" s="19">
        <f t="shared" si="8"/>
        <v>66.83</v>
      </c>
      <c r="K44" s="20"/>
      <c r="L44" s="20"/>
    </row>
    <row r="45" ht="45" customHeight="1" spans="1:12">
      <c r="A45" s="11">
        <v>42</v>
      </c>
      <c r="B45" s="13" t="s">
        <v>159</v>
      </c>
      <c r="C45" s="13" t="s">
        <v>160</v>
      </c>
      <c r="D45" s="13" t="s">
        <v>161</v>
      </c>
      <c r="E45" s="13" t="s">
        <v>162</v>
      </c>
      <c r="F45" s="23" t="s">
        <v>163</v>
      </c>
      <c r="G45" s="19">
        <f t="shared" si="6"/>
        <v>25.6</v>
      </c>
      <c r="H45" s="22">
        <v>84.2</v>
      </c>
      <c r="I45" s="20">
        <f t="shared" si="7"/>
        <v>50.52</v>
      </c>
      <c r="J45" s="19">
        <f t="shared" si="8"/>
        <v>76.12</v>
      </c>
      <c r="K45" s="20" t="s">
        <v>19</v>
      </c>
      <c r="L45" s="27"/>
    </row>
    <row r="46" ht="45" customHeight="1" spans="1:12">
      <c r="A46" s="11">
        <v>43</v>
      </c>
      <c r="B46" s="13" t="s">
        <v>164</v>
      </c>
      <c r="C46" s="13" t="s">
        <v>165</v>
      </c>
      <c r="D46" s="13" t="s">
        <v>161</v>
      </c>
      <c r="E46" s="13" t="s">
        <v>162</v>
      </c>
      <c r="F46" s="23" t="s">
        <v>166</v>
      </c>
      <c r="G46" s="19">
        <f t="shared" si="6"/>
        <v>29.53</v>
      </c>
      <c r="H46" s="22">
        <v>77.4</v>
      </c>
      <c r="I46" s="20">
        <f t="shared" si="7"/>
        <v>46.44</v>
      </c>
      <c r="J46" s="19">
        <f t="shared" si="8"/>
        <v>75.97</v>
      </c>
      <c r="K46" s="20" t="s">
        <v>19</v>
      </c>
      <c r="L46" s="27"/>
    </row>
    <row r="47" ht="45" customHeight="1" spans="1:12">
      <c r="A47" s="11">
        <v>44</v>
      </c>
      <c r="B47" s="13" t="s">
        <v>167</v>
      </c>
      <c r="C47" s="13" t="s">
        <v>168</v>
      </c>
      <c r="D47" s="13" t="s">
        <v>161</v>
      </c>
      <c r="E47" s="13" t="s">
        <v>162</v>
      </c>
      <c r="F47" s="23" t="s">
        <v>169</v>
      </c>
      <c r="G47" s="19">
        <f t="shared" si="6"/>
        <v>28.6</v>
      </c>
      <c r="H47" s="22">
        <v>78.4</v>
      </c>
      <c r="I47" s="20">
        <f t="shared" si="7"/>
        <v>47.04</v>
      </c>
      <c r="J47" s="19">
        <f t="shared" si="8"/>
        <v>75.64</v>
      </c>
      <c r="K47" s="20" t="s">
        <v>19</v>
      </c>
      <c r="L47" s="27"/>
    </row>
    <row r="48" ht="45" customHeight="1" spans="1:12">
      <c r="A48" s="11">
        <v>45</v>
      </c>
      <c r="B48" s="13" t="s">
        <v>170</v>
      </c>
      <c r="C48" s="13" t="s">
        <v>171</v>
      </c>
      <c r="D48" s="13" t="s">
        <v>161</v>
      </c>
      <c r="E48" s="13" t="s">
        <v>162</v>
      </c>
      <c r="F48" s="23" t="s">
        <v>172</v>
      </c>
      <c r="G48" s="19">
        <f t="shared" si="6"/>
        <v>27.13</v>
      </c>
      <c r="H48" s="22">
        <v>78.6</v>
      </c>
      <c r="I48" s="20">
        <f t="shared" si="7"/>
        <v>47.16</v>
      </c>
      <c r="J48" s="19">
        <f t="shared" si="8"/>
        <v>74.29</v>
      </c>
      <c r="K48" s="28"/>
      <c r="L48" s="27"/>
    </row>
    <row r="49" ht="45" customHeight="1" spans="1:12">
      <c r="A49" s="11">
        <v>46</v>
      </c>
      <c r="B49" s="13" t="s">
        <v>173</v>
      </c>
      <c r="C49" s="13" t="s">
        <v>174</v>
      </c>
      <c r="D49" s="13" t="s">
        <v>161</v>
      </c>
      <c r="E49" s="13" t="s">
        <v>162</v>
      </c>
      <c r="F49" s="23" t="s">
        <v>175</v>
      </c>
      <c r="G49" s="19">
        <f t="shared" si="6"/>
        <v>25.13</v>
      </c>
      <c r="H49" s="22">
        <v>81.4</v>
      </c>
      <c r="I49" s="20">
        <f t="shared" si="7"/>
        <v>48.84</v>
      </c>
      <c r="J49" s="19">
        <f t="shared" si="8"/>
        <v>73.97</v>
      </c>
      <c r="K49" s="28"/>
      <c r="L49" s="27"/>
    </row>
    <row r="50" ht="45" customHeight="1" spans="1:12">
      <c r="A50" s="11">
        <v>47</v>
      </c>
      <c r="B50" s="13" t="s">
        <v>176</v>
      </c>
      <c r="C50" s="13" t="s">
        <v>177</v>
      </c>
      <c r="D50" s="13" t="s">
        <v>161</v>
      </c>
      <c r="E50" s="13" t="s">
        <v>162</v>
      </c>
      <c r="F50" s="23" t="s">
        <v>163</v>
      </c>
      <c r="G50" s="19">
        <f t="shared" si="6"/>
        <v>25.6</v>
      </c>
      <c r="H50" s="22">
        <v>80</v>
      </c>
      <c r="I50" s="20">
        <f t="shared" si="7"/>
        <v>48</v>
      </c>
      <c r="J50" s="19">
        <f t="shared" si="8"/>
        <v>73.6</v>
      </c>
      <c r="K50" s="28"/>
      <c r="L50" s="27"/>
    </row>
    <row r="51" ht="45" customHeight="1" spans="1:12">
      <c r="A51" s="11">
        <v>48</v>
      </c>
      <c r="B51" s="13" t="s">
        <v>178</v>
      </c>
      <c r="C51" s="13" t="s">
        <v>179</v>
      </c>
      <c r="D51" s="13" t="s">
        <v>161</v>
      </c>
      <c r="E51" s="13" t="s">
        <v>162</v>
      </c>
      <c r="F51" s="23" t="s">
        <v>180</v>
      </c>
      <c r="G51" s="19">
        <f t="shared" si="6"/>
        <v>26</v>
      </c>
      <c r="H51" s="22">
        <v>77.6</v>
      </c>
      <c r="I51" s="20">
        <f t="shared" si="7"/>
        <v>46.56</v>
      </c>
      <c r="J51" s="19">
        <f t="shared" si="8"/>
        <v>72.56</v>
      </c>
      <c r="K51" s="28"/>
      <c r="L51" s="27"/>
    </row>
    <row r="52" ht="45" customHeight="1" spans="1:12">
      <c r="A52" s="11">
        <v>49</v>
      </c>
      <c r="B52" s="13" t="s">
        <v>181</v>
      </c>
      <c r="C52" s="13" t="s">
        <v>182</v>
      </c>
      <c r="D52" s="13" t="s">
        <v>161</v>
      </c>
      <c r="E52" s="13" t="s">
        <v>162</v>
      </c>
      <c r="F52" s="23" t="s">
        <v>169</v>
      </c>
      <c r="G52" s="19">
        <f t="shared" si="6"/>
        <v>28.6</v>
      </c>
      <c r="H52" s="22">
        <v>73.2</v>
      </c>
      <c r="I52" s="20">
        <f t="shared" si="7"/>
        <v>43.92</v>
      </c>
      <c r="J52" s="19">
        <f t="shared" si="8"/>
        <v>72.52</v>
      </c>
      <c r="K52" s="28"/>
      <c r="L52" s="27"/>
    </row>
    <row r="53" ht="45" customHeight="1" spans="1:12">
      <c r="A53" s="11">
        <v>50</v>
      </c>
      <c r="B53" s="13" t="s">
        <v>183</v>
      </c>
      <c r="C53" s="13" t="s">
        <v>184</v>
      </c>
      <c r="D53" s="13" t="s">
        <v>161</v>
      </c>
      <c r="E53" s="13" t="s">
        <v>162</v>
      </c>
      <c r="F53" s="23" t="s">
        <v>185</v>
      </c>
      <c r="G53" s="19">
        <f t="shared" si="6"/>
        <v>25.4</v>
      </c>
      <c r="H53" s="22">
        <v>76.6</v>
      </c>
      <c r="I53" s="20">
        <f t="shared" si="7"/>
        <v>45.96</v>
      </c>
      <c r="J53" s="19">
        <f t="shared" si="8"/>
        <v>71.36</v>
      </c>
      <c r="K53" s="28"/>
      <c r="L53" s="27"/>
    </row>
  </sheetData>
  <autoFilter ref="A2:L53">
    <extLst/>
  </autoFilter>
  <sortState ref="A27:M29">
    <sortCondition ref="J27:J29" descending="1"/>
  </sortState>
  <mergeCells count="2">
    <mergeCell ref="A1:L1"/>
    <mergeCell ref="A2:L2"/>
  </mergeCells>
  <printOptions horizontalCentered="1"/>
  <pageMargins left="0.747916666666667" right="0.747916666666667" top="0.236111111111111" bottom="0.314583333333333" header="0.511805555555556" footer="0.511805555555556"/>
  <pageSetup paperSize="9" scale="66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ysgz</cp:lastModifiedBy>
  <dcterms:created xsi:type="dcterms:W3CDTF">2013-09-06T02:08:00Z</dcterms:created>
  <cp:lastPrinted>2019-12-22T08:30:00Z</cp:lastPrinted>
  <dcterms:modified xsi:type="dcterms:W3CDTF">2026-06-03T15:54:11Z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3FA44A5BA9094439A2EB6E9BF99BA922_13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